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95" windowWidth="23715" windowHeight="10905" activeTab="0"/>
  </bookViews>
  <sheets>
    <sheet name="Torjäger" sheetId="1" r:id="rId1"/>
    <sheet name="Fairplay" sheetId="2" r:id="rId2"/>
    <sheet name="Zuschauer" sheetId="3" r:id="rId3"/>
    <sheet name="Statistik gesamt" sheetId="4" r:id="rId4"/>
  </sheets>
  <definedNames>
    <definedName name="_xlfn.IFERROR" hidden="1">#NAME?</definedName>
    <definedName name="OLE_LINK1" localSheetId="2">'Zuschauer'!#REF!</definedName>
  </definedNames>
  <calcPr fullCalcOnLoad="1"/>
</workbook>
</file>

<file path=xl/sharedStrings.xml><?xml version="1.0" encoding="utf-8"?>
<sst xmlns="http://schemas.openxmlformats.org/spreadsheetml/2006/main" count="199" uniqueCount="128">
  <si>
    <t>Verein</t>
  </si>
  <si>
    <t>gelbe Karten</t>
  </si>
  <si>
    <t>gelb-rote Karten</t>
  </si>
  <si>
    <t>rote Karten</t>
  </si>
  <si>
    <t>Punkte</t>
  </si>
  <si>
    <t>Spieler</t>
  </si>
  <si>
    <t>Tore</t>
  </si>
  <si>
    <t>gelbe Karte =1 Punkt</t>
  </si>
  <si>
    <t>gelb/rote Karte =3Punkte</t>
  </si>
  <si>
    <t>rote Karte = 5 Punkte</t>
  </si>
  <si>
    <t>Nichtantritt = 10 Punkte</t>
  </si>
  <si>
    <t>Zuschauer</t>
  </si>
  <si>
    <t>Spiel</t>
  </si>
  <si>
    <t>Zuschauer gesamt</t>
  </si>
  <si>
    <t>Tore gesamt</t>
  </si>
  <si>
    <t>Tore/Spiel</t>
  </si>
  <si>
    <t>Tore/Spieler</t>
  </si>
  <si>
    <t>Karten gesamt</t>
  </si>
  <si>
    <t>Karten pro Spiel</t>
  </si>
  <si>
    <t>Zuschauerschnitt gesamt</t>
  </si>
  <si>
    <t>Zuschauerschnitt gespielte Spiele</t>
  </si>
  <si>
    <t>Grazer AK</t>
  </si>
  <si>
    <t>PS Kemi Kings</t>
  </si>
  <si>
    <t>Borussia 08 Allstars</t>
  </si>
  <si>
    <t>St. Ulrich bei Steyr</t>
  </si>
  <si>
    <t>Baltic Hailuoto​</t>
  </si>
  <si>
    <t>Waubach</t>
  </si>
  <si>
    <t>Baltic Hailuoto</t>
  </si>
  <si>
    <t>Borussia Hornets</t>
  </si>
  <si>
    <t>Angeles de Madrid</t>
  </si>
  <si>
    <t>Monopoli Calcio</t>
  </si>
  <si>
    <t>FC Horch Vaduz</t>
  </si>
  <si>
    <t>Waubach - Baltic Hailuoto</t>
  </si>
  <si>
    <t>Grazer AK - Borussia Hornets</t>
  </si>
  <si>
    <t>Borussia 08 Allstars - Monopoli Calcio</t>
  </si>
  <si>
    <t>FC Horch Vaduz - PS Kemi Kings</t>
  </si>
  <si>
    <t>Angeles de Madrid - Waubach</t>
  </si>
  <si>
    <t>Baltic Hailuoto - Grazer AK</t>
  </si>
  <si>
    <t>St. Ulrich bei Steyr - Borussia 08 Allstars</t>
  </si>
  <si>
    <t>Monopoli Calcio - FC Horch Vaduz</t>
  </si>
  <si>
    <t>Borussia Hornets - Angeles de Madrid</t>
  </si>
  <si>
    <t>Grazer AK - Waubach</t>
  </si>
  <si>
    <t>PS Kemi Kings - St. Ulrich bei Steyr</t>
  </si>
  <si>
    <t>FC Horch Vaduz - Borussia 08 Allstars</t>
  </si>
  <si>
    <t>Borussia Hornets - Baltic Hailuoto</t>
  </si>
  <si>
    <t>Angeles de Madrid - Grazer AK</t>
  </si>
  <si>
    <t>PS Kemi Kings - Monopoli Calcio</t>
  </si>
  <si>
    <t>St. Ulrich bei Steyr - FC Horch Vaduz</t>
  </si>
  <si>
    <t>Waubach - Borussia Hornets</t>
  </si>
  <si>
    <t>Baltic Hailuoto - Angeles de Madrid</t>
  </si>
  <si>
    <t>Borussia 08 Allstars - PS Kemi Kings</t>
  </si>
  <si>
    <t>Monopoli Calcio - St. Ulrich bei Steyr</t>
  </si>
  <si>
    <t>Godaigo Contini</t>
  </si>
  <si>
    <t>Petr Heinonen</t>
  </si>
  <si>
    <t>Enis Wynhoff</t>
  </si>
  <si>
    <t>Vyacheslav Triputen</t>
  </si>
  <si>
    <t>Kresimir Jack</t>
  </si>
  <si>
    <t>Patrick Grzelak</t>
  </si>
  <si>
    <t>Ali Milanese</t>
  </si>
  <si>
    <t>Tobias Ristilä</t>
  </si>
  <si>
    <t>Attila Schriebl</t>
  </si>
  <si>
    <t>Johan Furuseth Olsen</t>
  </si>
  <si>
    <t>Alexej Venglinski</t>
  </si>
  <si>
    <t>Zoran Divic</t>
  </si>
  <si>
    <t>Angelo Menschingsini</t>
  </si>
  <si>
    <t>Renato Muff</t>
  </si>
  <si>
    <t>Nuno Luís Araujo da Silva</t>
  </si>
  <si>
    <t>Boris Tlumak</t>
  </si>
  <si>
    <t>Willy Gildea</t>
  </si>
  <si>
    <t>Taras Lediakhov</t>
  </si>
  <si>
    <t>Gerd Lauterbach</t>
  </si>
  <si>
    <t>Alexandr Katulski</t>
  </si>
  <si>
    <t>Björn Gabor</t>
  </si>
  <si>
    <t>Lutz Steinle</t>
  </si>
  <si>
    <t>Philipp Kowatschew</t>
  </si>
  <si>
    <t>Andreas Wiedener</t>
  </si>
  <si>
    <t>Gennadi Dolganski</t>
  </si>
  <si>
    <t>Günter Tressano</t>
  </si>
  <si>
    <t>Vítor José Cadete Reis</t>
  </si>
  <si>
    <t>Jermaine Fritzenschaft</t>
  </si>
  <si>
    <t>Slobodan Nadaroglu</t>
  </si>
  <si>
    <t>Mitja Cesarec</t>
  </si>
  <si>
    <t>Marko Hurtardo</t>
  </si>
  <si>
    <t>David Adams</t>
  </si>
  <si>
    <t>Naum Bober</t>
  </si>
  <si>
    <t>Maxim Bondarenko</t>
  </si>
  <si>
    <t>Kay Ankerstein</t>
  </si>
  <si>
    <t>Marcelo Portillo</t>
  </si>
  <si>
    <t>Geert van der Meer</t>
  </si>
  <si>
    <t>Jarda Verdura</t>
  </si>
  <si>
    <t>Steven Johnson</t>
  </si>
  <si>
    <t>Jostein Karvinen</t>
  </si>
  <si>
    <t>Marat Peric</t>
  </si>
  <si>
    <t>Mathias Florén</t>
  </si>
  <si>
    <t>Bruno M. Leal Ribeiro</t>
  </si>
  <si>
    <t>Amara Johan</t>
  </si>
  <si>
    <t>Sven Thanner</t>
  </si>
  <si>
    <t>Grazer AK - PS Kemi Kings</t>
  </si>
  <si>
    <t>St. Ulrich bei Steyr - Borussia Hornets</t>
  </si>
  <si>
    <t>Monopoli Calcio - Waubach</t>
  </si>
  <si>
    <t>Baltic Hailuoto - Borussia 08 Allstars</t>
  </si>
  <si>
    <t>Djordje Buschuev</t>
  </si>
  <si>
    <t>Levan Stankevicius</t>
  </si>
  <si>
    <t>Kurt Caers</t>
  </si>
  <si>
    <t>Patrick Elliott</t>
  </si>
  <si>
    <t>Salomon Fuchini</t>
  </si>
  <si>
    <t>Kristoffer Bakke</t>
  </si>
  <si>
    <t>Fabian Contala</t>
  </si>
  <si>
    <t>Matti Arensson</t>
  </si>
  <si>
    <t>Charles Xausa</t>
  </si>
  <si>
    <t>Andrei Rubanowitsch</t>
  </si>
  <si>
    <t>Fabian Tressano</t>
  </si>
  <si>
    <t>Gregor Bozic</t>
  </si>
  <si>
    <t>Frank Schulz</t>
  </si>
  <si>
    <t>Ivan Hooper</t>
  </si>
  <si>
    <t>Markus Wilking</t>
  </si>
  <si>
    <t>Taras Diryavka</t>
  </si>
  <si>
    <t>FC Horch Vaduz - Angeles de Madrid</t>
  </si>
  <si>
    <t>Massimo Brajkovic</t>
  </si>
  <si>
    <t>Adrian Agostinho</t>
  </si>
  <si>
    <t>Richard D. Astrada</t>
  </si>
  <si>
    <t>Borussia Hornets - Grazer AK​</t>
  </si>
  <si>
    <t>Grazer AK​-Borussia Hornets</t>
  </si>
  <si>
    <t>Roy Joregensen</t>
  </si>
  <si>
    <t>Emil Sigthorsson</t>
  </si>
  <si>
    <t>Rolf Magne Tiberio</t>
  </si>
  <si>
    <t>Cédric Souchois</t>
  </si>
  <si>
    <t>Sebastian Uster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</si>
</sst>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m;@"/>
    <numFmt numFmtId="169" formatCode="0_ ;[Red]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40" fillId="0" borderId="0" xfId="0" applyFont="1" applyAlignment="1">
      <alignment wrapText="1"/>
    </xf>
    <xf numFmtId="16" fontId="0" fillId="0" borderId="0" xfId="0" applyNumberForma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2"/>
  <sheetViews>
    <sheetView tabSelected="1" zoomScalePageLayoutView="0" workbookViewId="0" topLeftCell="A1">
      <selection activeCell="C70" sqref="A1:C70"/>
    </sheetView>
  </sheetViews>
  <sheetFormatPr defaultColWidth="11.421875" defaultRowHeight="15"/>
  <cols>
    <col min="1" max="1" width="35.00390625" style="0" customWidth="1"/>
    <col min="2" max="2" width="24.421875" style="0" customWidth="1"/>
  </cols>
  <sheetData>
    <row r="1" spans="1:3" ht="15">
      <c r="A1" t="s">
        <v>5</v>
      </c>
      <c r="B1" t="s">
        <v>0</v>
      </c>
      <c r="C1" t="s">
        <v>6</v>
      </c>
    </row>
    <row r="2" spans="1:3" ht="15">
      <c r="A2" t="s">
        <v>55</v>
      </c>
      <c r="B2" t="s">
        <v>21</v>
      </c>
      <c r="C2" s="1">
        <v>5</v>
      </c>
    </row>
    <row r="3" spans="1:3" ht="15">
      <c r="A3" t="s">
        <v>56</v>
      </c>
      <c r="B3" t="s">
        <v>28</v>
      </c>
      <c r="C3" s="1">
        <v>5</v>
      </c>
    </row>
    <row r="4" spans="1:3" ht="15">
      <c r="A4" t="s">
        <v>78</v>
      </c>
      <c r="B4" t="s">
        <v>30</v>
      </c>
      <c r="C4" s="1">
        <v>3</v>
      </c>
    </row>
    <row r="5" spans="1:3" ht="15">
      <c r="A5" t="s">
        <v>92</v>
      </c>
      <c r="B5" t="s">
        <v>22</v>
      </c>
      <c r="C5" s="1">
        <v>3</v>
      </c>
    </row>
    <row r="6" spans="1:3" ht="15">
      <c r="A6" t="s">
        <v>87</v>
      </c>
      <c r="B6" t="s">
        <v>28</v>
      </c>
      <c r="C6" s="1">
        <v>3</v>
      </c>
    </row>
    <row r="7" spans="1:3" ht="15">
      <c r="A7" t="s">
        <v>58</v>
      </c>
      <c r="B7" t="s">
        <v>30</v>
      </c>
      <c r="C7" s="1">
        <v>3</v>
      </c>
    </row>
    <row r="8" spans="1:3" ht="15">
      <c r="A8" t="s">
        <v>86</v>
      </c>
      <c r="B8" t="s">
        <v>23</v>
      </c>
      <c r="C8" s="1">
        <v>3</v>
      </c>
    </row>
    <row r="9" spans="1:3" ht="15">
      <c r="A9" t="s">
        <v>59</v>
      </c>
      <c r="B9" t="s">
        <v>22</v>
      </c>
      <c r="C9" s="1">
        <v>2</v>
      </c>
    </row>
    <row r="10" spans="1:3" ht="15">
      <c r="A10" t="s">
        <v>70</v>
      </c>
      <c r="B10" t="s">
        <v>24</v>
      </c>
      <c r="C10" s="1">
        <v>2</v>
      </c>
    </row>
    <row r="11" spans="1:3" ht="15">
      <c r="A11" t="s">
        <v>73</v>
      </c>
      <c r="B11" t="s">
        <v>24</v>
      </c>
      <c r="C11" s="1">
        <v>2</v>
      </c>
    </row>
    <row r="12" spans="1:3" ht="15">
      <c r="A12" t="s">
        <v>75</v>
      </c>
      <c r="B12" t="s">
        <v>31</v>
      </c>
      <c r="C12" s="1">
        <v>2</v>
      </c>
    </row>
    <row r="13" spans="1:3" ht="15">
      <c r="A13" t="s">
        <v>81</v>
      </c>
      <c r="B13" t="s">
        <v>21</v>
      </c>
      <c r="C13" s="1">
        <v>2</v>
      </c>
    </row>
    <row r="14" spans="1:3" ht="15">
      <c r="A14" t="s">
        <v>71</v>
      </c>
      <c r="B14" t="s">
        <v>24</v>
      </c>
      <c r="C14" s="1">
        <v>2</v>
      </c>
    </row>
    <row r="15" spans="1:3" ht="15">
      <c r="A15" t="s">
        <v>102</v>
      </c>
      <c r="B15" t="s">
        <v>26</v>
      </c>
      <c r="C15" s="1">
        <v>2</v>
      </c>
    </row>
    <row r="16" spans="1:3" ht="15">
      <c r="A16" s="10" t="s">
        <v>67</v>
      </c>
      <c r="B16" t="s">
        <v>21</v>
      </c>
      <c r="C16" s="1">
        <v>2</v>
      </c>
    </row>
    <row r="17" spans="1:3" ht="15">
      <c r="A17" s="10" t="s">
        <v>90</v>
      </c>
      <c r="B17" t="s">
        <v>27</v>
      </c>
      <c r="C17" s="1">
        <v>2</v>
      </c>
    </row>
    <row r="18" spans="1:3" ht="15">
      <c r="A18" t="s">
        <v>123</v>
      </c>
      <c r="B18" t="s">
        <v>22</v>
      </c>
      <c r="C18" s="1">
        <v>2</v>
      </c>
    </row>
    <row r="19" spans="1:3" ht="15">
      <c r="A19" t="s">
        <v>52</v>
      </c>
      <c r="B19" t="s">
        <v>26</v>
      </c>
      <c r="C19" s="1">
        <v>1</v>
      </c>
    </row>
    <row r="20" spans="1:3" ht="15">
      <c r="A20" t="s">
        <v>53</v>
      </c>
      <c r="B20" t="s">
        <v>27</v>
      </c>
      <c r="C20" s="1">
        <v>1</v>
      </c>
    </row>
    <row r="21" spans="1:3" ht="15">
      <c r="A21" t="s">
        <v>54</v>
      </c>
      <c r="B21" t="s">
        <v>21</v>
      </c>
      <c r="C21" s="1">
        <v>1</v>
      </c>
    </row>
    <row r="22" spans="1:3" ht="15">
      <c r="A22" t="s">
        <v>57</v>
      </c>
      <c r="B22" t="s">
        <v>23</v>
      </c>
      <c r="C22" s="1">
        <v>1</v>
      </c>
    </row>
    <row r="23" spans="1:3" ht="15">
      <c r="A23" s="10" t="s">
        <v>60</v>
      </c>
      <c r="B23" t="s">
        <v>31</v>
      </c>
      <c r="C23" s="1">
        <v>1</v>
      </c>
    </row>
    <row r="24" spans="1:3" ht="15">
      <c r="A24" t="s">
        <v>61</v>
      </c>
      <c r="B24" t="s">
        <v>26</v>
      </c>
      <c r="C24" s="1">
        <v>1</v>
      </c>
    </row>
    <row r="25" spans="1:3" ht="15">
      <c r="A25" t="s">
        <v>62</v>
      </c>
      <c r="B25" t="s">
        <v>29</v>
      </c>
      <c r="C25" s="1">
        <v>1</v>
      </c>
    </row>
    <row r="26" spans="1:3" ht="15">
      <c r="A26" t="s">
        <v>63</v>
      </c>
      <c r="B26" t="s">
        <v>29</v>
      </c>
      <c r="C26" s="1">
        <v>1</v>
      </c>
    </row>
    <row r="27" spans="1:3" ht="15">
      <c r="A27" t="s">
        <v>64</v>
      </c>
      <c r="B27" t="s">
        <v>29</v>
      </c>
      <c r="C27" s="1">
        <v>1</v>
      </c>
    </row>
    <row r="28" spans="1:3" ht="15">
      <c r="A28" t="s">
        <v>65</v>
      </c>
      <c r="B28" t="s">
        <v>21</v>
      </c>
      <c r="C28" s="1">
        <v>1</v>
      </c>
    </row>
    <row r="29" spans="1:3" ht="15">
      <c r="A29" t="s">
        <v>66</v>
      </c>
      <c r="B29" t="s">
        <v>21</v>
      </c>
      <c r="C29" s="1">
        <v>1</v>
      </c>
    </row>
    <row r="30" spans="1:3" ht="15">
      <c r="A30" t="s">
        <v>68</v>
      </c>
      <c r="B30" t="s">
        <v>21</v>
      </c>
      <c r="C30" s="1">
        <v>1</v>
      </c>
    </row>
    <row r="31" spans="1:3" ht="15">
      <c r="A31" t="s">
        <v>69</v>
      </c>
      <c r="B31" t="s">
        <v>23</v>
      </c>
      <c r="C31" s="1">
        <v>1</v>
      </c>
    </row>
    <row r="32" spans="1:3" ht="15">
      <c r="A32" t="s">
        <v>72</v>
      </c>
      <c r="B32" t="s">
        <v>24</v>
      </c>
      <c r="C32" s="1">
        <v>1</v>
      </c>
    </row>
    <row r="33" spans="1:3" ht="15">
      <c r="A33" t="s">
        <v>74</v>
      </c>
      <c r="B33" t="s">
        <v>31</v>
      </c>
      <c r="C33" s="1">
        <v>1</v>
      </c>
    </row>
    <row r="34" spans="1:3" ht="15">
      <c r="A34" t="s">
        <v>76</v>
      </c>
      <c r="B34" t="s">
        <v>30</v>
      </c>
      <c r="C34" s="1">
        <v>1</v>
      </c>
    </row>
    <row r="35" spans="1:3" ht="15">
      <c r="A35" t="s">
        <v>77</v>
      </c>
      <c r="B35" t="s">
        <v>30</v>
      </c>
      <c r="C35" s="1">
        <v>1</v>
      </c>
    </row>
    <row r="36" spans="1:3" ht="15">
      <c r="A36" t="s">
        <v>79</v>
      </c>
      <c r="B36" t="s">
        <v>30</v>
      </c>
      <c r="C36" s="1">
        <v>1</v>
      </c>
    </row>
    <row r="37" spans="1:3" ht="15">
      <c r="A37" t="s">
        <v>80</v>
      </c>
      <c r="B37" t="s">
        <v>26</v>
      </c>
      <c r="C37" s="1">
        <v>1</v>
      </c>
    </row>
    <row r="38" spans="1:3" ht="15">
      <c r="A38" t="s">
        <v>82</v>
      </c>
      <c r="B38" t="s">
        <v>21</v>
      </c>
      <c r="C38" s="1">
        <v>1</v>
      </c>
    </row>
    <row r="39" spans="1:3" ht="15">
      <c r="A39" t="s">
        <v>83</v>
      </c>
      <c r="B39" t="s">
        <v>21</v>
      </c>
      <c r="C39" s="1">
        <v>1</v>
      </c>
    </row>
    <row r="40" spans="1:3" ht="15">
      <c r="A40" t="s">
        <v>84</v>
      </c>
      <c r="B40" t="s">
        <v>21</v>
      </c>
      <c r="C40" s="1">
        <v>1</v>
      </c>
    </row>
    <row r="41" spans="1:3" ht="15">
      <c r="A41" t="s">
        <v>85</v>
      </c>
      <c r="B41" t="s">
        <v>24</v>
      </c>
      <c r="C41" s="1">
        <v>1</v>
      </c>
    </row>
    <row r="42" spans="1:3" ht="15">
      <c r="A42" t="s">
        <v>88</v>
      </c>
      <c r="B42" t="s">
        <v>28</v>
      </c>
      <c r="C42" s="1">
        <v>1</v>
      </c>
    </row>
    <row r="43" spans="1:3" ht="15">
      <c r="A43" t="s">
        <v>89</v>
      </c>
      <c r="B43" t="s">
        <v>28</v>
      </c>
      <c r="C43" s="1">
        <v>1</v>
      </c>
    </row>
    <row r="44" spans="1:3" ht="15">
      <c r="A44" t="s">
        <v>91</v>
      </c>
      <c r="B44" t="s">
        <v>22</v>
      </c>
      <c r="C44" s="1">
        <v>1</v>
      </c>
    </row>
    <row r="45" spans="1:3" ht="15">
      <c r="A45" t="s">
        <v>93</v>
      </c>
      <c r="B45" t="s">
        <v>22</v>
      </c>
      <c r="C45" s="1">
        <v>1</v>
      </c>
    </row>
    <row r="46" spans="1:3" ht="15">
      <c r="A46" t="s">
        <v>94</v>
      </c>
      <c r="B46" t="s">
        <v>30</v>
      </c>
      <c r="C46" s="1">
        <v>1</v>
      </c>
    </row>
    <row r="47" spans="1:3" ht="15">
      <c r="A47" t="s">
        <v>95</v>
      </c>
      <c r="B47" t="s">
        <v>24</v>
      </c>
      <c r="C47" s="1">
        <v>1</v>
      </c>
    </row>
    <row r="48" spans="1:3" ht="15">
      <c r="A48" t="s">
        <v>96</v>
      </c>
      <c r="B48" t="s">
        <v>31</v>
      </c>
      <c r="C48" s="1">
        <v>1</v>
      </c>
    </row>
    <row r="49" spans="1:3" ht="15">
      <c r="A49" t="s">
        <v>101</v>
      </c>
      <c r="B49" t="s">
        <v>28</v>
      </c>
      <c r="C49" s="1">
        <v>1</v>
      </c>
    </row>
    <row r="50" spans="1:3" ht="15">
      <c r="A50" t="s">
        <v>103</v>
      </c>
      <c r="B50" t="s">
        <v>26</v>
      </c>
      <c r="C50" s="1">
        <v>1</v>
      </c>
    </row>
    <row r="51" spans="1:3" ht="15">
      <c r="A51" t="s">
        <v>104</v>
      </c>
      <c r="B51" t="s">
        <v>23</v>
      </c>
      <c r="C51" s="1">
        <v>1</v>
      </c>
    </row>
    <row r="52" spans="1:3" ht="15">
      <c r="A52" t="s">
        <v>105</v>
      </c>
      <c r="B52" t="s">
        <v>23</v>
      </c>
      <c r="C52" s="1">
        <v>1</v>
      </c>
    </row>
    <row r="53" spans="1:3" ht="15">
      <c r="A53" t="s">
        <v>106</v>
      </c>
      <c r="B53" t="s">
        <v>22</v>
      </c>
      <c r="C53" s="1">
        <v>1</v>
      </c>
    </row>
    <row r="54" spans="1:3" ht="15">
      <c r="A54" t="s">
        <v>107</v>
      </c>
      <c r="B54" t="s">
        <v>24</v>
      </c>
      <c r="C54" s="1">
        <v>1</v>
      </c>
    </row>
    <row r="55" spans="1:3" ht="15">
      <c r="A55" t="s">
        <v>108</v>
      </c>
      <c r="B55" t="s">
        <v>22</v>
      </c>
      <c r="C55" s="1">
        <v>1</v>
      </c>
    </row>
    <row r="56" spans="1:3" ht="15">
      <c r="A56" t="s">
        <v>109</v>
      </c>
      <c r="B56" t="s">
        <v>21</v>
      </c>
      <c r="C56" s="1">
        <v>1</v>
      </c>
    </row>
    <row r="57" spans="1:3" ht="15">
      <c r="A57" t="s">
        <v>110</v>
      </c>
      <c r="B57" t="s">
        <v>21</v>
      </c>
      <c r="C57" s="1">
        <v>1</v>
      </c>
    </row>
    <row r="58" spans="1:3" ht="15">
      <c r="A58" t="s">
        <v>111</v>
      </c>
      <c r="B58" t="s">
        <v>28</v>
      </c>
      <c r="C58" s="1">
        <v>1</v>
      </c>
    </row>
    <row r="59" spans="1:3" ht="15">
      <c r="A59" s="10" t="s">
        <v>112</v>
      </c>
      <c r="B59" t="s">
        <v>23</v>
      </c>
      <c r="C59" s="1">
        <v>1</v>
      </c>
    </row>
    <row r="60" spans="1:3" ht="15">
      <c r="A60" t="s">
        <v>113</v>
      </c>
      <c r="B60" t="s">
        <v>23</v>
      </c>
      <c r="C60" s="1">
        <v>1</v>
      </c>
    </row>
    <row r="61" spans="1:3" ht="15">
      <c r="A61" t="s">
        <v>114</v>
      </c>
      <c r="B61" t="s">
        <v>23</v>
      </c>
      <c r="C61" s="1">
        <v>1</v>
      </c>
    </row>
    <row r="62" spans="1:3" ht="15">
      <c r="A62" t="s">
        <v>115</v>
      </c>
      <c r="B62" t="s">
        <v>23</v>
      </c>
      <c r="C62" s="1">
        <v>1</v>
      </c>
    </row>
    <row r="63" spans="1:3" ht="15">
      <c r="A63" t="s">
        <v>116</v>
      </c>
      <c r="B63" t="s">
        <v>23</v>
      </c>
      <c r="C63" s="1">
        <v>1</v>
      </c>
    </row>
    <row r="64" spans="1:3" ht="15">
      <c r="A64" t="s">
        <v>118</v>
      </c>
      <c r="B64" t="s">
        <v>29</v>
      </c>
      <c r="C64" s="1">
        <v>1</v>
      </c>
    </row>
    <row r="65" spans="1:3" ht="15">
      <c r="A65" t="s">
        <v>119</v>
      </c>
      <c r="B65" t="s">
        <v>29</v>
      </c>
      <c r="C65" s="1">
        <v>1</v>
      </c>
    </row>
    <row r="66" spans="1:3" ht="15">
      <c r="A66" t="s">
        <v>120</v>
      </c>
      <c r="B66" t="s">
        <v>29</v>
      </c>
      <c r="C66" s="1">
        <v>1</v>
      </c>
    </row>
    <row r="67" spans="1:3" ht="15">
      <c r="A67" t="s">
        <v>124</v>
      </c>
      <c r="B67" t="s">
        <v>22</v>
      </c>
      <c r="C67" s="1">
        <v>1</v>
      </c>
    </row>
    <row r="68" spans="1:3" ht="15">
      <c r="A68" t="s">
        <v>125</v>
      </c>
      <c r="B68" t="s">
        <v>22</v>
      </c>
      <c r="C68" s="1">
        <v>1</v>
      </c>
    </row>
    <row r="69" spans="1:3" ht="15">
      <c r="A69" t="s">
        <v>126</v>
      </c>
      <c r="B69" t="s">
        <v>22</v>
      </c>
      <c r="C69" s="1">
        <v>1</v>
      </c>
    </row>
    <row r="70" spans="1:3" ht="15">
      <c r="A70" t="s">
        <v>127</v>
      </c>
      <c r="B70" t="s">
        <v>24</v>
      </c>
      <c r="C70" s="1">
        <v>1</v>
      </c>
    </row>
    <row r="71" ht="15">
      <c r="C71" s="1"/>
    </row>
    <row r="72" ht="15">
      <c r="C72" s="1"/>
    </row>
    <row r="73" ht="15">
      <c r="C73" s="1"/>
    </row>
    <row r="74" spans="3:4" ht="15">
      <c r="C74" t="s">
        <v>14</v>
      </c>
      <c r="D74" t="s">
        <v>15</v>
      </c>
    </row>
    <row r="75" spans="3:4" ht="15">
      <c r="C75">
        <f>SUM(C2:C74)</f>
        <v>97</v>
      </c>
      <c r="D75">
        <f>C75/27</f>
        <v>3.5925925925925926</v>
      </c>
    </row>
    <row r="76" ht="15">
      <c r="C76">
        <f>C75/69</f>
        <v>1.4057971014492754</v>
      </c>
    </row>
    <row r="77" ht="15">
      <c r="C77" s="1" t="s">
        <v>16</v>
      </c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ht="15">
      <c r="C139" s="1"/>
    </row>
    <row r="140" ht="15">
      <c r="C140" s="1"/>
    </row>
    <row r="141" ht="15">
      <c r="C141" s="1"/>
    </row>
    <row r="142" spans="2:3" ht="15">
      <c r="B142" s="1"/>
      <c r="C142" s="1"/>
    </row>
    <row r="146" ht="15">
      <c r="B146" s="1"/>
    </row>
    <row r="147" spans="1:3" ht="15">
      <c r="A147" s="1"/>
      <c r="C147" s="1"/>
    </row>
    <row r="148" ht="15">
      <c r="C148" s="1"/>
    </row>
    <row r="149" ht="15">
      <c r="C149" s="1"/>
    </row>
    <row r="150" ht="15">
      <c r="C150" s="1"/>
    </row>
    <row r="151" ht="15">
      <c r="C151" s="1"/>
    </row>
    <row r="152" ht="15">
      <c r="C152" s="1"/>
    </row>
    <row r="153" spans="2:3" ht="15">
      <c r="B153" s="1"/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  <row r="164" ht="15">
      <c r="C164" s="1"/>
    </row>
    <row r="165" ht="15">
      <c r="C165" s="1"/>
    </row>
    <row r="166" spans="2:3" ht="15">
      <c r="B166" s="1"/>
      <c r="C166" s="1"/>
    </row>
    <row r="167" ht="15">
      <c r="C167" s="1"/>
    </row>
    <row r="168" ht="15">
      <c r="C168" s="1"/>
    </row>
    <row r="169" ht="15">
      <c r="C169" s="1"/>
    </row>
    <row r="170" spans="2:3" ht="15">
      <c r="B170" s="1"/>
      <c r="C170" s="1"/>
    </row>
    <row r="171" ht="15">
      <c r="C171" s="1"/>
    </row>
    <row r="172" ht="15">
      <c r="C172" s="1"/>
    </row>
    <row r="173" spans="2:3" ht="15">
      <c r="B173" s="1"/>
      <c r="C173" s="1"/>
    </row>
    <row r="174" spans="2:3" ht="15">
      <c r="B174" s="1"/>
      <c r="C174" s="1"/>
    </row>
    <row r="175" ht="15">
      <c r="C175" s="1"/>
    </row>
    <row r="176" ht="15">
      <c r="C176" s="1"/>
    </row>
    <row r="177" ht="15">
      <c r="C177" s="1"/>
    </row>
    <row r="178" ht="15">
      <c r="C178" s="1"/>
    </row>
    <row r="179" ht="15">
      <c r="C179" s="1"/>
    </row>
    <row r="180" ht="15">
      <c r="C180" s="1"/>
    </row>
    <row r="181" spans="2:3" ht="15">
      <c r="B181" s="1"/>
      <c r="C181" s="1"/>
    </row>
    <row r="182" spans="2:3" ht="15">
      <c r="B182" s="1"/>
      <c r="C182" s="1"/>
    </row>
    <row r="183" ht="15">
      <c r="C183" s="1"/>
    </row>
    <row r="184" ht="15">
      <c r="C184" s="1"/>
    </row>
    <row r="185" ht="15">
      <c r="C185" s="1"/>
    </row>
    <row r="186" spans="2:3" ht="15">
      <c r="B186" s="1"/>
      <c r="C186" s="1"/>
    </row>
    <row r="187" spans="2:3" ht="15">
      <c r="B187" s="1"/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spans="2:3" ht="15">
      <c r="B212" s="1"/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spans="2:3" ht="15">
      <c r="B259" s="1"/>
      <c r="C259" s="1"/>
    </row>
    <row r="260" spans="2:3" ht="15">
      <c r="B260" s="1"/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spans="2:3" ht="15">
      <c r="B276" s="1"/>
      <c r="C276" s="1"/>
    </row>
    <row r="277" spans="2:3" ht="15">
      <c r="B277" s="1"/>
      <c r="C277" s="1"/>
    </row>
    <row r="278" spans="2:3" ht="15">
      <c r="B278" s="1"/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</sheetData>
  <sheetProtection/>
  <conditionalFormatting sqref="A142:A65536 A14:A15 A17:A18 A20:A21 A10:A12 A69 A74:A139 A1:A8 A23:A65">
    <cfRule type="duplicateValues" priority="33" dxfId="47" stopIfTrue="1">
      <formula>AND(COUNTIF($A$142:$A$65536,A1)+COUNTIF($A$14:$A$15,A1)+COUNTIF($A$17:$A$18,A1)+COUNTIF($A$20:$A$21,A1)+COUNTIF($A$10:$A$12,A1)+COUNTIF($A$69:$A$69,A1)+COUNTIF($A$74:$A$139,A1)+COUNTIF($A$1:$A$8,A1)+COUNTIF($A$23:$A$65,A1)&gt;1,NOT(ISBLANK(A1)))</formula>
    </cfRule>
    <cfRule type="duplicateValues" priority="34" dxfId="47" stopIfTrue="1">
      <formula>AND(COUNTIF($A$142:$A$65536,A1)+COUNTIF($A$14:$A$15,A1)+COUNTIF($A$17:$A$18,A1)+COUNTIF($A$20:$A$21,A1)+COUNTIF($A$10:$A$12,A1)+COUNTIF($A$69:$A$69,A1)+COUNTIF($A$74:$A$139,A1)+COUNTIF($A$1:$A$8,A1)+COUNTIF($A$23:$A$65,A1)&gt;1,NOT(ISBLANK(A1)))</formula>
    </cfRule>
    <cfRule type="duplicateValues" priority="35" dxfId="47" stopIfTrue="1">
      <formula>AND(COUNTIF($A$142:$A$65536,A1)+COUNTIF($A$14:$A$15,A1)+COUNTIF($A$17:$A$18,A1)+COUNTIF($A$20:$A$21,A1)+COUNTIF($A$10:$A$12,A1)+COUNTIF($A$69:$A$69,A1)+COUNTIF($A$74:$A$139,A1)+COUNTIF($A$1:$A$8,A1)+COUNTIF($A$23:$A$65,A1)&gt;1,NOT(ISBLANK(A1)))</formula>
    </cfRule>
  </conditionalFormatting>
  <conditionalFormatting sqref="A140:A141">
    <cfRule type="duplicateValues" priority="30" dxfId="47" stopIfTrue="1">
      <formula>AND(COUNTIF($A$140:$A$141,A140)&gt;1,NOT(ISBLANK(A140)))</formula>
    </cfRule>
    <cfRule type="duplicateValues" priority="31" dxfId="47" stopIfTrue="1">
      <formula>AND(COUNTIF($A$140:$A$141,A140)&gt;1,NOT(ISBLANK(A140)))</formula>
    </cfRule>
    <cfRule type="duplicateValues" priority="32" dxfId="47" stopIfTrue="1">
      <formula>AND(COUNTIF($A$140:$A$141,A140)&gt;1,NOT(ISBLANK(A140)))</formula>
    </cfRule>
  </conditionalFormatting>
  <conditionalFormatting sqref="A74:A65536 A69 A1:A65">
    <cfRule type="duplicateValues" priority="29" dxfId="47" stopIfTrue="1">
      <formula>AND(COUNTIF($A$74:$A$65536,A1)+COUNTIF($A$69:$A$69,A1)+COUNTIF($A$1:$A$65,A1)&gt;1,NOT(ISBLANK(A1)))</formula>
    </cfRule>
  </conditionalFormatting>
  <conditionalFormatting sqref="A66">
    <cfRule type="duplicateValues" priority="26" dxfId="47" stopIfTrue="1">
      <formula>AND(COUNTIF($A$66:$A$66,A66)&gt;1,NOT(ISBLANK(A66)))</formula>
    </cfRule>
    <cfRule type="duplicateValues" priority="27" dxfId="47" stopIfTrue="1">
      <formula>AND(COUNTIF($A$66:$A$66,A66)&gt;1,NOT(ISBLANK(A66)))</formula>
    </cfRule>
    <cfRule type="duplicateValues" priority="28" dxfId="47" stopIfTrue="1">
      <formula>AND(COUNTIF($A$66:$A$66,A66)&gt;1,NOT(ISBLANK(A66)))</formula>
    </cfRule>
  </conditionalFormatting>
  <conditionalFormatting sqref="A66">
    <cfRule type="duplicateValues" priority="25" dxfId="47" stopIfTrue="1">
      <formula>AND(COUNTIF($A$66:$A$66,A66)&gt;1,NOT(ISBLANK(A66)))</formula>
    </cfRule>
  </conditionalFormatting>
  <conditionalFormatting sqref="A67">
    <cfRule type="duplicateValues" priority="22" dxfId="47" stopIfTrue="1">
      <formula>AND(COUNTIF($A$67:$A$67,A67)&gt;1,NOT(ISBLANK(A67)))</formula>
    </cfRule>
    <cfRule type="duplicateValues" priority="23" dxfId="47" stopIfTrue="1">
      <formula>AND(COUNTIF($A$67:$A$67,A67)&gt;1,NOT(ISBLANK(A67)))</formula>
    </cfRule>
    <cfRule type="duplicateValues" priority="24" dxfId="47" stopIfTrue="1">
      <formula>AND(COUNTIF($A$67:$A$67,A67)&gt;1,NOT(ISBLANK(A67)))</formula>
    </cfRule>
  </conditionalFormatting>
  <conditionalFormatting sqref="A67">
    <cfRule type="duplicateValues" priority="21" dxfId="47" stopIfTrue="1">
      <formula>AND(COUNTIF($A$67:$A$67,A67)&gt;1,NOT(ISBLANK(A67)))</formula>
    </cfRule>
  </conditionalFormatting>
  <conditionalFormatting sqref="A68">
    <cfRule type="duplicateValues" priority="18" dxfId="47" stopIfTrue="1">
      <formula>AND(COUNTIF($A$68:$A$68,A68)&gt;1,NOT(ISBLANK(A68)))</formula>
    </cfRule>
    <cfRule type="duplicateValues" priority="19" dxfId="47" stopIfTrue="1">
      <formula>AND(COUNTIF($A$68:$A$68,A68)&gt;1,NOT(ISBLANK(A68)))</formula>
    </cfRule>
    <cfRule type="duplicateValues" priority="20" dxfId="47" stopIfTrue="1">
      <formula>AND(COUNTIF($A$68:$A$68,A68)&gt;1,NOT(ISBLANK(A68)))</formula>
    </cfRule>
  </conditionalFormatting>
  <conditionalFormatting sqref="A68">
    <cfRule type="duplicateValues" priority="17" dxfId="47" stopIfTrue="1">
      <formula>AND(COUNTIF($A$68:$A$68,A68)&gt;1,NOT(ISBLANK(A68)))</formula>
    </cfRule>
  </conditionalFormatting>
  <conditionalFormatting sqref="A70">
    <cfRule type="duplicateValues" priority="14" dxfId="47" stopIfTrue="1">
      <formula>AND(COUNTIF($A$70:$A$70,A70)&gt;1,NOT(ISBLANK(A70)))</formula>
    </cfRule>
    <cfRule type="duplicateValues" priority="15" dxfId="47" stopIfTrue="1">
      <formula>AND(COUNTIF($A$70:$A$70,A70)&gt;1,NOT(ISBLANK(A70)))</formula>
    </cfRule>
    <cfRule type="duplicateValues" priority="16" dxfId="47" stopIfTrue="1">
      <formula>AND(COUNTIF($A$70:$A$70,A70)&gt;1,NOT(ISBLANK(A70)))</formula>
    </cfRule>
  </conditionalFormatting>
  <conditionalFormatting sqref="A70">
    <cfRule type="duplicateValues" priority="13" dxfId="47" stopIfTrue="1">
      <formula>AND(COUNTIF($A$70:$A$70,A70)&gt;1,NOT(ISBLANK(A70)))</formula>
    </cfRule>
  </conditionalFormatting>
  <conditionalFormatting sqref="A71">
    <cfRule type="duplicateValues" priority="10" dxfId="47" stopIfTrue="1">
      <formula>AND(COUNTIF($A$71:$A$71,A71)&gt;1,NOT(ISBLANK(A71)))</formula>
    </cfRule>
    <cfRule type="duplicateValues" priority="11" dxfId="47" stopIfTrue="1">
      <formula>AND(COUNTIF($A$71:$A$71,A71)&gt;1,NOT(ISBLANK(A71)))</formula>
    </cfRule>
    <cfRule type="duplicateValues" priority="12" dxfId="47" stopIfTrue="1">
      <formula>AND(COUNTIF($A$71:$A$71,A71)&gt;1,NOT(ISBLANK(A71)))</formula>
    </cfRule>
  </conditionalFormatting>
  <conditionalFormatting sqref="A71">
    <cfRule type="duplicateValues" priority="9" dxfId="47" stopIfTrue="1">
      <formula>AND(COUNTIF($A$71:$A$71,A71)&gt;1,NOT(ISBLANK(A71)))</formula>
    </cfRule>
  </conditionalFormatting>
  <conditionalFormatting sqref="A72">
    <cfRule type="duplicateValues" priority="6" dxfId="47" stopIfTrue="1">
      <formula>AND(COUNTIF($A$72:$A$72,A72)&gt;1,NOT(ISBLANK(A72)))</formula>
    </cfRule>
    <cfRule type="duplicateValues" priority="7" dxfId="47" stopIfTrue="1">
      <formula>AND(COUNTIF($A$72:$A$72,A72)&gt;1,NOT(ISBLANK(A72)))</formula>
    </cfRule>
    <cfRule type="duplicateValues" priority="8" dxfId="47" stopIfTrue="1">
      <formula>AND(COUNTIF($A$72:$A$72,A72)&gt;1,NOT(ISBLANK(A72)))</formula>
    </cfRule>
  </conditionalFormatting>
  <conditionalFormatting sqref="A72">
    <cfRule type="duplicateValues" priority="5" dxfId="47" stopIfTrue="1">
      <formula>AND(COUNTIF($A$72:$A$72,A72)&gt;1,NOT(ISBLANK(A72)))</formula>
    </cfRule>
  </conditionalFormatting>
  <conditionalFormatting sqref="A73">
    <cfRule type="duplicateValues" priority="2" dxfId="47" stopIfTrue="1">
      <formula>AND(COUNTIF($A$73:$A$73,A73)&gt;1,NOT(ISBLANK(A73)))</formula>
    </cfRule>
    <cfRule type="duplicateValues" priority="3" dxfId="47" stopIfTrue="1">
      <formula>AND(COUNTIF($A$73:$A$73,A73)&gt;1,NOT(ISBLANK(A73)))</formula>
    </cfRule>
    <cfRule type="duplicateValues" priority="4" dxfId="47" stopIfTrue="1">
      <formula>AND(COUNTIF($A$73:$A$73,A73)&gt;1,NOT(ISBLANK(A73)))</formula>
    </cfRule>
  </conditionalFormatting>
  <conditionalFormatting sqref="A73">
    <cfRule type="duplicateValues" priority="1" dxfId="47" stopIfTrue="1">
      <formula>AND(COUNTIF($A$73:$A$73,A73)&gt;1,NOT(ISBLANK(A73)))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2" sqref="A1:E12"/>
    </sheetView>
  </sheetViews>
  <sheetFormatPr defaultColWidth="11.421875" defaultRowHeight="15"/>
  <cols>
    <col min="1" max="1" width="27.140625" style="0" customWidth="1"/>
    <col min="2" max="2" width="12.140625" style="0" customWidth="1"/>
    <col min="3" max="3" width="15.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25</v>
      </c>
      <c r="B2">
        <v>0</v>
      </c>
      <c r="C2">
        <v>0</v>
      </c>
      <c r="D2">
        <v>0</v>
      </c>
      <c r="E2">
        <v>0</v>
      </c>
    </row>
    <row r="3" spans="1:5" ht="15">
      <c r="A3" t="s">
        <v>24</v>
      </c>
      <c r="B3">
        <v>1</v>
      </c>
      <c r="C3">
        <v>0</v>
      </c>
      <c r="D3">
        <v>0</v>
      </c>
      <c r="E3">
        <v>1</v>
      </c>
    </row>
    <row r="4" spans="1:5" ht="15">
      <c r="A4" t="s">
        <v>22</v>
      </c>
      <c r="B4">
        <v>1</v>
      </c>
      <c r="C4">
        <v>0</v>
      </c>
      <c r="D4">
        <v>0</v>
      </c>
      <c r="E4">
        <v>1</v>
      </c>
    </row>
    <row r="5" spans="1:5" ht="15">
      <c r="A5" t="s">
        <v>28</v>
      </c>
      <c r="B5">
        <v>3</v>
      </c>
      <c r="C5">
        <v>0</v>
      </c>
      <c r="D5">
        <v>0</v>
      </c>
      <c r="E5">
        <v>3</v>
      </c>
    </row>
    <row r="6" spans="1:5" ht="15">
      <c r="A6" t="s">
        <v>21</v>
      </c>
      <c r="B6">
        <v>3</v>
      </c>
      <c r="C6">
        <v>0</v>
      </c>
      <c r="D6">
        <v>0</v>
      </c>
      <c r="E6">
        <v>3</v>
      </c>
    </row>
    <row r="7" spans="1:5" ht="15">
      <c r="A7" t="s">
        <v>31</v>
      </c>
      <c r="B7">
        <v>5</v>
      </c>
      <c r="C7">
        <v>0</v>
      </c>
      <c r="D7">
        <v>0</v>
      </c>
      <c r="E7">
        <v>5</v>
      </c>
    </row>
    <row r="8" spans="1:5" ht="15">
      <c r="A8" t="s">
        <v>27</v>
      </c>
      <c r="B8">
        <v>5</v>
      </c>
      <c r="C8">
        <v>0</v>
      </c>
      <c r="D8">
        <v>0</v>
      </c>
      <c r="E8">
        <v>5</v>
      </c>
    </row>
    <row r="9" spans="1:5" ht="15">
      <c r="A9" t="s">
        <v>29</v>
      </c>
      <c r="B9">
        <v>1</v>
      </c>
      <c r="C9">
        <v>0</v>
      </c>
      <c r="D9">
        <v>5</v>
      </c>
      <c r="E9">
        <v>6</v>
      </c>
    </row>
    <row r="10" spans="1:5" ht="15">
      <c r="A10" t="s">
        <v>30</v>
      </c>
      <c r="B10">
        <v>2</v>
      </c>
      <c r="C10">
        <v>0</v>
      </c>
      <c r="D10">
        <v>1</v>
      </c>
      <c r="E10">
        <v>7</v>
      </c>
    </row>
    <row r="11" spans="1:5" ht="15">
      <c r="A11" t="s">
        <v>23</v>
      </c>
      <c r="B11">
        <v>7</v>
      </c>
      <c r="C11">
        <v>0</v>
      </c>
      <c r="D11">
        <v>0</v>
      </c>
      <c r="E11">
        <v>7</v>
      </c>
    </row>
    <row r="12" spans="1:5" ht="15">
      <c r="A12" t="s">
        <v>26</v>
      </c>
      <c r="B12">
        <v>4</v>
      </c>
      <c r="C12">
        <v>0</v>
      </c>
      <c r="D12">
        <v>1</v>
      </c>
      <c r="E12">
        <v>9</v>
      </c>
    </row>
    <row r="20" spans="4:6" ht="15">
      <c r="D20">
        <f>SUM(B2:D19)</f>
        <v>39</v>
      </c>
      <c r="F20">
        <f>D20/25</f>
        <v>1.56</v>
      </c>
    </row>
    <row r="21" spans="4:6" ht="15">
      <c r="D21" t="s">
        <v>17</v>
      </c>
      <c r="F21" t="s">
        <v>18</v>
      </c>
    </row>
    <row r="22" ht="15">
      <c r="A22" t="s">
        <v>7</v>
      </c>
    </row>
    <row r="23" ht="15">
      <c r="A23" t="s">
        <v>8</v>
      </c>
    </row>
    <row r="24" ht="15">
      <c r="A24" t="s">
        <v>9</v>
      </c>
    </row>
    <row r="25" ht="15">
      <c r="A25" t="s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47.421875" style="9" customWidth="1"/>
    <col min="2" max="2" width="20.421875" style="0" customWidth="1"/>
  </cols>
  <sheetData>
    <row r="1" spans="1:2" ht="15">
      <c r="A1" s="9" t="s">
        <v>12</v>
      </c>
      <c r="B1" t="s">
        <v>11</v>
      </c>
    </row>
    <row r="2" spans="1:2" ht="15">
      <c r="A2" s="2" t="s">
        <v>32</v>
      </c>
      <c r="B2">
        <v>80870</v>
      </c>
    </row>
    <row r="3" spans="1:2" ht="15">
      <c r="A3" s="2" t="s">
        <v>33</v>
      </c>
      <c r="B3">
        <v>83860</v>
      </c>
    </row>
    <row r="4" spans="1:2" ht="15">
      <c r="A4" s="2" t="s">
        <v>34</v>
      </c>
      <c r="B4">
        <v>81900</v>
      </c>
    </row>
    <row r="5" spans="1:2" ht="15">
      <c r="A5" s="2" t="s">
        <v>35</v>
      </c>
      <c r="B5">
        <v>60754</v>
      </c>
    </row>
    <row r="6" spans="1:2" ht="15">
      <c r="A6" s="2" t="s">
        <v>36</v>
      </c>
      <c r="B6">
        <v>85940</v>
      </c>
    </row>
    <row r="7" spans="1:2" ht="15">
      <c r="A7" s="2" t="s">
        <v>37</v>
      </c>
      <c r="B7">
        <v>77500</v>
      </c>
    </row>
    <row r="8" spans="1:2" ht="15">
      <c r="A8" s="2" t="s">
        <v>38</v>
      </c>
      <c r="B8">
        <v>75035</v>
      </c>
    </row>
    <row r="9" spans="1:2" ht="15">
      <c r="A9" s="2" t="s">
        <v>39</v>
      </c>
      <c r="B9">
        <v>59191</v>
      </c>
    </row>
    <row r="10" spans="1:2" ht="15">
      <c r="A10" s="2" t="s">
        <v>40</v>
      </c>
      <c r="B10">
        <v>91710</v>
      </c>
    </row>
    <row r="11" spans="1:2" ht="15">
      <c r="A11" s="2" t="s">
        <v>41</v>
      </c>
      <c r="B11">
        <v>81140</v>
      </c>
    </row>
    <row r="12" spans="1:2" ht="15">
      <c r="A12" s="11" t="s">
        <v>42</v>
      </c>
      <c r="B12">
        <v>81800</v>
      </c>
    </row>
    <row r="13" spans="1:2" ht="15">
      <c r="A13" s="2" t="s">
        <v>43</v>
      </c>
      <c r="B13">
        <v>66753</v>
      </c>
    </row>
    <row r="14" spans="1:2" ht="15">
      <c r="A14" s="2" t="s">
        <v>44</v>
      </c>
      <c r="B14">
        <v>89600</v>
      </c>
    </row>
    <row r="15" spans="1:2" ht="15">
      <c r="A15" s="2" t="s">
        <v>45</v>
      </c>
      <c r="B15">
        <v>83930</v>
      </c>
    </row>
    <row r="16" spans="1:2" ht="15">
      <c r="A16" s="2" t="s">
        <v>46</v>
      </c>
      <c r="B16">
        <v>79610</v>
      </c>
    </row>
    <row r="17" spans="1:2" ht="15">
      <c r="A17" s="2" t="s">
        <v>47</v>
      </c>
      <c r="B17">
        <v>73238</v>
      </c>
    </row>
    <row r="18" spans="1:2" ht="15">
      <c r="A18" s="2" t="s">
        <v>48</v>
      </c>
      <c r="B18">
        <v>85400</v>
      </c>
    </row>
    <row r="19" spans="1:2" ht="15">
      <c r="A19" s="2" t="s">
        <v>49</v>
      </c>
      <c r="B19">
        <v>0</v>
      </c>
    </row>
    <row r="20" spans="1:2" ht="15">
      <c r="A20" s="9" t="s">
        <v>50</v>
      </c>
      <c r="B20">
        <v>82450</v>
      </c>
    </row>
    <row r="21" spans="1:2" ht="15">
      <c r="A21" s="12" t="s">
        <v>51</v>
      </c>
      <c r="B21">
        <v>57695</v>
      </c>
    </row>
    <row r="22" spans="1:2" ht="15">
      <c r="A22" s="9" t="s">
        <v>97</v>
      </c>
      <c r="B22">
        <v>89010</v>
      </c>
    </row>
    <row r="23" spans="1:2" ht="15">
      <c r="A23" s="9" t="s">
        <v>98</v>
      </c>
      <c r="B23">
        <v>69028</v>
      </c>
    </row>
    <row r="24" spans="1:2" ht="15">
      <c r="A24" s="9" t="s">
        <v>99</v>
      </c>
      <c r="B24">
        <v>55337</v>
      </c>
    </row>
    <row r="25" spans="1:2" ht="15">
      <c r="A25" s="9" t="s">
        <v>100</v>
      </c>
      <c r="B25">
        <v>79710</v>
      </c>
    </row>
    <row r="26" spans="1:2" ht="15">
      <c r="A26" s="9" t="s">
        <v>117</v>
      </c>
      <c r="B26">
        <v>82898</v>
      </c>
    </row>
    <row r="27" spans="1:2" ht="15">
      <c r="A27" s="9" t="s">
        <v>42</v>
      </c>
      <c r="B27">
        <v>83460</v>
      </c>
    </row>
    <row r="28" spans="1:2" ht="15">
      <c r="A28" s="9" t="s">
        <v>121</v>
      </c>
      <c r="B28">
        <v>86790</v>
      </c>
    </row>
    <row r="29" ht="15">
      <c r="A29" s="9" t="s">
        <v>122</v>
      </c>
    </row>
    <row r="31" spans="2:3" ht="15">
      <c r="B31" t="s">
        <v>13</v>
      </c>
      <c r="C31">
        <f>SUM(B2:B29)</f>
        <v>2024609</v>
      </c>
    </row>
    <row r="33" ht="15">
      <c r="B33">
        <f>C31/27</f>
        <v>74985.51851851853</v>
      </c>
    </row>
    <row r="34" ht="15">
      <c r="B34" t="s">
        <v>19</v>
      </c>
    </row>
    <row r="36" ht="15">
      <c r="B36" t="s">
        <v>20</v>
      </c>
    </row>
    <row r="37" ht="15">
      <c r="B37">
        <f>C31/26</f>
        <v>77869.57692307692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9"/>
  <sheetViews>
    <sheetView workbookViewId="0" topLeftCell="A1">
      <selection activeCell="B37" sqref="B37"/>
    </sheetView>
  </sheetViews>
  <sheetFormatPr defaultColWidth="11.421875" defaultRowHeight="15"/>
  <cols>
    <col min="1" max="1" width="45.57421875" style="0" customWidth="1"/>
    <col min="2" max="2" width="26.7109375" style="5" customWidth="1"/>
    <col min="3" max="3" width="12.421875" style="5" customWidth="1"/>
    <col min="4" max="5" width="11.421875" style="5" customWidth="1"/>
  </cols>
  <sheetData>
    <row r="1" ht="26.25">
      <c r="A1" s="3"/>
    </row>
    <row r="3" ht="15">
      <c r="C3" s="7"/>
    </row>
    <row r="4" spans="1:3" ht="18.75">
      <c r="A4" s="4"/>
      <c r="B4" s="6"/>
      <c r="C4" s="8"/>
    </row>
    <row r="5" ht="15">
      <c r="C5" s="7"/>
    </row>
    <row r="6" ht="15">
      <c r="C6" s="7"/>
    </row>
    <row r="7" ht="15">
      <c r="C7" s="7"/>
    </row>
    <row r="8" ht="15">
      <c r="C8" s="7"/>
    </row>
    <row r="9" ht="15">
      <c r="C9" s="7"/>
    </row>
    <row r="10" ht="15"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  <row r="15" ht="15">
      <c r="C15" s="7"/>
    </row>
    <row r="16" ht="15">
      <c r="C16" s="7"/>
    </row>
    <row r="17" ht="15">
      <c r="C17" s="7"/>
    </row>
    <row r="18" ht="15">
      <c r="C18" s="7"/>
    </row>
    <row r="19" ht="15">
      <c r="C19" s="7"/>
    </row>
    <row r="20" ht="15">
      <c r="C20" s="7"/>
    </row>
    <row r="21" ht="15">
      <c r="C21" s="7"/>
    </row>
    <row r="22" ht="15">
      <c r="C22" s="7"/>
    </row>
    <row r="23" ht="15">
      <c r="C23" s="7"/>
    </row>
    <row r="24" ht="15">
      <c r="C24" s="7"/>
    </row>
    <row r="25" ht="15">
      <c r="C25" s="7"/>
    </row>
    <row r="26" ht="15">
      <c r="C26" s="7"/>
    </row>
    <row r="27" ht="15">
      <c r="C27" s="7"/>
    </row>
    <row r="28" ht="15">
      <c r="C28" s="7"/>
    </row>
    <row r="29" ht="15">
      <c r="C29" s="7"/>
    </row>
    <row r="30" ht="15">
      <c r="C30" s="7"/>
    </row>
    <row r="31" ht="15">
      <c r="C31" s="7"/>
    </row>
    <row r="32" ht="15">
      <c r="C32" s="7"/>
    </row>
    <row r="33" ht="15">
      <c r="C33" s="7"/>
    </row>
    <row r="34" ht="15">
      <c r="C34" s="7"/>
    </row>
    <row r="35" ht="15">
      <c r="C35" s="7"/>
    </row>
    <row r="36" ht="15">
      <c r="C36" s="7"/>
    </row>
    <row r="37" ht="15">
      <c r="C37" s="7"/>
    </row>
    <row r="38" ht="15">
      <c r="C38" s="7"/>
    </row>
    <row r="39" ht="15">
      <c r="C39" s="7"/>
    </row>
    <row r="40" ht="15">
      <c r="C40" s="7"/>
    </row>
    <row r="41" ht="15">
      <c r="C41" s="7"/>
    </row>
    <row r="42" ht="15">
      <c r="C42" s="7"/>
    </row>
    <row r="43" ht="15">
      <c r="C43" s="7"/>
    </row>
    <row r="44" ht="15">
      <c r="C44" s="7"/>
    </row>
    <row r="45" ht="15">
      <c r="C45" s="7"/>
    </row>
    <row r="46" ht="15">
      <c r="C46" s="7"/>
    </row>
    <row r="47" ht="15">
      <c r="C47" s="7"/>
    </row>
    <row r="48" ht="15">
      <c r="C48" s="7"/>
    </row>
    <row r="49" ht="15">
      <c r="C49" s="7"/>
    </row>
    <row r="50" ht="15">
      <c r="C50" s="7"/>
    </row>
    <row r="51" ht="15">
      <c r="C51" s="7"/>
    </row>
    <row r="52" ht="15">
      <c r="C52" s="7"/>
    </row>
    <row r="53" ht="15">
      <c r="C53" s="7"/>
    </row>
    <row r="54" ht="15">
      <c r="C54" s="7"/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spans="2:3" ht="15">
      <c r="B111" s="7"/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spans="2:3" ht="15">
      <c r="B146" s="7"/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spans="2:3" ht="15">
      <c r="B159" s="7"/>
      <c r="C159" s="7"/>
    </row>
    <row r="163" spans="2:3" ht="15">
      <c r="B163" s="7"/>
      <c r="C163" s="7"/>
    </row>
    <row r="166" ht="26.25">
      <c r="A166" s="3"/>
    </row>
    <row r="168" spans="1:5" ht="18.75">
      <c r="A168" s="4"/>
      <c r="B168" s="6"/>
      <c r="C168" s="6"/>
      <c r="D168" s="6"/>
      <c r="E168" s="6"/>
    </row>
    <row r="193" ht="26.25">
      <c r="A193" s="3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spans="1:2" ht="15">
      <c r="A206" s="1"/>
      <c r="B206" s="7"/>
    </row>
    <row r="207" spans="1:2" ht="15">
      <c r="A207" s="1"/>
      <c r="B207" s="7"/>
    </row>
    <row r="208" spans="1:2" ht="15">
      <c r="A208" s="1"/>
      <c r="B208" s="7"/>
    </row>
    <row r="209" spans="1:2" ht="15">
      <c r="A209" s="1"/>
      <c r="B209" s="7"/>
    </row>
    <row r="210" spans="1:2" ht="15">
      <c r="A210" s="1"/>
      <c r="B210" s="7"/>
    </row>
    <row r="211" spans="1:2" ht="15">
      <c r="A211" s="1"/>
      <c r="B211" s="7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Tecklenburg, Stephan</dc:creator>
  <cp:keywords/>
  <dc:description/>
  <cp:lastModifiedBy>Tecklenburg, Stephan</cp:lastModifiedBy>
  <cp:lastPrinted>2016-02-01T14:07:29Z</cp:lastPrinted>
  <dcterms:created xsi:type="dcterms:W3CDTF">2012-10-14T20:38:18Z</dcterms:created>
  <dcterms:modified xsi:type="dcterms:W3CDTF">2019-02-12T08:55:08Z</dcterms:modified>
  <cp:category/>
  <cp:version/>
  <cp:contentType/>
  <cp:contentStatus/>
</cp:coreProperties>
</file>