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8700" activeTab="0"/>
  </bookViews>
  <sheets>
    <sheet name="@express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<sst xmlns="http://schemas.openxmlformats.org/spreadsheetml/2006/main" count="73" uniqueCount="34">
  <si>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Platzierungsprämie</t>
  </si>
  <si>
    <t>Liga</t>
  </si>
  <si>
    <t>pro Spiel</t>
  </si>
  <si>
    <t>pro Heimspiel</t>
  </si>
  <si>
    <t>pro Punkt</t>
  </si>
  <si>
    <t>Freundschaft</t>
  </si>
  <si>
    <t>Landespokal</t>
  </si>
  <si>
    <t>Forecast</t>
  </si>
  <si>
    <t>Platzierung</t>
  </si>
  <si>
    <t>Punkte Liga</t>
  </si>
  <si>
    <t>Runden LP (1-6)</t>
  </si>
  <si>
    <t>Freundschafstspiele</t>
  </si>
  <si>
    <t>Siege in FS</t>
  </si>
  <si>
    <t>Sponsoreneinnahmen:</t>
  </si>
  <si>
    <t xml:space="preserve"> @express</t>
  </si>
  <si>
    <t>al-Kirana</t>
  </si>
  <si>
    <t>Aqua City</t>
  </si>
  <si>
    <t>Club Mudd</t>
  </si>
  <si>
    <t>Happydog</t>
  </si>
  <si>
    <t>Biel. Baby Cen.</t>
  </si>
  <si>
    <t>Knackotobacco</t>
  </si>
  <si>
    <t>Ion Energie</t>
  </si>
  <si>
    <t>Ludmillas Afro</t>
  </si>
  <si>
    <t>Kungfuzius</t>
  </si>
  <si>
    <t>Leonardo da Stü.</t>
  </si>
  <si>
    <t>Supe K Hardw.</t>
  </si>
  <si>
    <t>Martini Lounge</t>
  </si>
  <si>
    <t>MacMoney</t>
  </si>
  <si>
    <t>Mac Börger</t>
  </si>
  <si>
    <t>Knopp Design</t>
  </si>
  <si>
    <t>Lukas Sportswear</t>
  </si>
  <si>
    <t>Müller</t>
  </si>
  <si>
    <t>Sponsor</t>
  </si>
  <si>
    <t>Ausfüllen!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</si>
</sst>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[$-407]dddd\,\ d\.\ mmmm\ yyyy"/>
  </numFmts>
  <fonts count="23">
    <font>
      <sz val="10"/>
      <name val="Arial"/>
      <family val="0"/>
    </font>
    <font>
      <sz val="9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 wrapText="1"/>
    </xf>
    <xf numFmtId="3" fontId="1" fillId="4" borderId="0" xfId="0" applyNumberFormat="1" applyFont="1" applyFill="1" applyAlignment="1">
      <alignment horizontal="right" wrapText="1"/>
    </xf>
    <xf numFmtId="3" fontId="1" fillId="7" borderId="0" xfId="0" applyNumberFormat="1" applyFont="1" applyFill="1" applyAlignment="1">
      <alignment horizontal="right" wrapText="1"/>
    </xf>
    <xf numFmtId="3" fontId="1" fillId="0" borderId="0" xfId="57" applyNumberFormat="1" applyFont="1" applyAlignment="1">
      <alignment horizontal="right" wrapText="1"/>
    </xf>
    <xf numFmtId="3" fontId="1" fillId="4" borderId="0" xfId="0" applyNumberFormat="1" applyFont="1" applyFill="1" applyAlignment="1">
      <alignment wrapText="1"/>
    </xf>
    <xf numFmtId="3" fontId="1" fillId="7" borderId="0" xfId="0" applyNumberFormat="1" applyFont="1" applyFill="1" applyAlignment="1">
      <alignment wrapText="1"/>
    </xf>
    <xf numFmtId="3" fontId="1" fillId="0" borderId="0" xfId="57" applyNumberFormat="1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3" fontId="21" fillId="0" borderId="0" xfId="57" applyNumberFormat="1" applyFont="1" applyBorder="1" applyAlignment="1">
      <alignment horizontal="right"/>
    </xf>
    <xf numFmtId="0" fontId="1" fillId="4" borderId="0" xfId="0" applyFont="1" applyFill="1" applyBorder="1" applyAlignment="1">
      <alignment wrapText="1"/>
    </xf>
    <xf numFmtId="3" fontId="21" fillId="4" borderId="0" xfId="57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wrapText="1"/>
    </xf>
    <xf numFmtId="3" fontId="21" fillId="7" borderId="0" xfId="57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168" fontId="22" fillId="0" borderId="0" xfId="0" applyNumberFormat="1" applyFont="1" applyBorder="1" applyAlignment="1">
      <alignment/>
    </xf>
    <xf numFmtId="16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10" borderId="1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3">
      <selection activeCell="D38" sqref="D38"/>
    </sheetView>
  </sheetViews>
  <sheetFormatPr defaultColWidth="11.421875" defaultRowHeight="14.25" customHeight="1"/>
  <cols>
    <col min="1" max="1" width="25.00390625" style="0" customWidth="1"/>
    <col min="2" max="3" width="11.421875" style="0" customWidth="1"/>
    <col min="4" max="4" width="16.00390625" style="1" customWidth="1"/>
    <col min="5" max="21" width="16.00390625" style="0" customWidth="1"/>
    <col min="22" max="16384" width="18.140625" style="0" customWidth="1"/>
  </cols>
  <sheetData>
    <row r="1" spans="1:21" s="2" customFormat="1" ht="14.25" customHeight="1">
      <c r="A1" s="11" t="s">
        <v>32</v>
      </c>
      <c r="B1" s="11"/>
      <c r="C1" s="11"/>
      <c r="D1" s="12" t="s">
        <v>14</v>
      </c>
      <c r="E1" s="2" t="s">
        <v>19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2" t="s">
        <v>31</v>
      </c>
    </row>
    <row r="2" spans="1:21" ht="14.25" customHeight="1">
      <c r="A2" s="13" t="s">
        <v>0</v>
      </c>
      <c r="B2" s="14" t="s">
        <v>1</v>
      </c>
      <c r="C2" s="15">
        <v>1</v>
      </c>
      <c r="D2" s="16">
        <v>625000</v>
      </c>
      <c r="E2" s="7">
        <v>787500</v>
      </c>
      <c r="F2" s="4">
        <v>7187500</v>
      </c>
      <c r="G2" s="4">
        <v>7500000</v>
      </c>
      <c r="H2" s="4">
        <v>963500</v>
      </c>
      <c r="I2" s="4">
        <v>7046875</v>
      </c>
      <c r="J2" s="4">
        <v>1312500</v>
      </c>
      <c r="K2" s="4">
        <v>7021875</v>
      </c>
      <c r="L2" s="4">
        <v>1720000</v>
      </c>
      <c r="M2" s="4">
        <v>6718750</v>
      </c>
      <c r="N2" s="4">
        <v>2062500</v>
      </c>
      <c r="O2" s="4">
        <v>6517500</v>
      </c>
      <c r="P2" s="4">
        <v>2601000</v>
      </c>
      <c r="Q2" s="4">
        <v>6750000</v>
      </c>
      <c r="R2" s="4">
        <v>3250000</v>
      </c>
      <c r="S2" s="4">
        <v>6857500</v>
      </c>
      <c r="T2" s="4">
        <v>3937500</v>
      </c>
      <c r="U2" s="4">
        <v>7000000</v>
      </c>
    </row>
    <row r="3" spans="1:21" ht="14.25" customHeight="1">
      <c r="A3" s="13" t="s">
        <v>0</v>
      </c>
      <c r="B3" s="14" t="s">
        <v>1</v>
      </c>
      <c r="C3" s="15">
        <v>2</v>
      </c>
      <c r="D3" s="16">
        <v>312500</v>
      </c>
      <c r="E3" s="10">
        <v>400000</v>
      </c>
      <c r="F3" s="4">
        <v>5937500</v>
      </c>
      <c r="G3" s="4">
        <v>6250000</v>
      </c>
      <c r="H3" s="4">
        <v>512500</v>
      </c>
      <c r="I3" s="4">
        <v>5765625</v>
      </c>
      <c r="J3" s="4">
        <v>656250</v>
      </c>
      <c r="K3" s="4">
        <v>5512500</v>
      </c>
      <c r="L3" s="4">
        <v>779375</v>
      </c>
      <c r="M3" s="4">
        <v>5375000</v>
      </c>
      <c r="N3" s="4">
        <v>893750</v>
      </c>
      <c r="O3" s="4">
        <v>5156250</v>
      </c>
      <c r="P3" s="4">
        <v>1425000</v>
      </c>
      <c r="Q3" s="4">
        <v>5250000</v>
      </c>
      <c r="R3" s="4">
        <v>1625000</v>
      </c>
      <c r="S3" s="4">
        <v>5281250</v>
      </c>
      <c r="T3" s="4">
        <v>2187500</v>
      </c>
      <c r="U3" s="4">
        <v>5250000</v>
      </c>
    </row>
    <row r="4" spans="1:21" ht="14.25" customHeight="1">
      <c r="A4" s="14" t="s">
        <v>0</v>
      </c>
      <c r="B4" s="14" t="s">
        <v>1</v>
      </c>
      <c r="C4" s="15">
        <v>3</v>
      </c>
      <c r="D4" s="16">
        <v>156250</v>
      </c>
      <c r="E4" s="7">
        <v>200000</v>
      </c>
      <c r="F4" s="4">
        <v>4687500</v>
      </c>
      <c r="G4" s="4">
        <v>5000000</v>
      </c>
      <c r="H4" s="4">
        <v>256250</v>
      </c>
      <c r="I4" s="4">
        <v>4484375</v>
      </c>
      <c r="J4" s="4">
        <v>328125</v>
      </c>
      <c r="K4" s="4">
        <v>4265625</v>
      </c>
      <c r="L4" s="4">
        <v>451500</v>
      </c>
      <c r="M4" s="4">
        <v>4031250</v>
      </c>
      <c r="N4" s="4">
        <v>550000</v>
      </c>
      <c r="O4" s="4">
        <v>3712500</v>
      </c>
      <c r="P4" s="4">
        <v>660000</v>
      </c>
      <c r="Q4" s="4">
        <v>3750000</v>
      </c>
      <c r="R4" s="4">
        <v>812500</v>
      </c>
      <c r="S4" s="4">
        <v>3672500</v>
      </c>
      <c r="T4" s="4">
        <v>997500</v>
      </c>
      <c r="U4" s="4">
        <v>3500000</v>
      </c>
    </row>
    <row r="5" spans="1:21" ht="14.25" customHeight="1">
      <c r="A5" s="14" t="s">
        <v>0</v>
      </c>
      <c r="B5" s="14" t="s">
        <v>1</v>
      </c>
      <c r="C5" s="15">
        <v>4</v>
      </c>
      <c r="D5" s="16">
        <v>156250</v>
      </c>
      <c r="E5" s="7">
        <v>200000</v>
      </c>
      <c r="F5" s="4">
        <v>4687500</v>
      </c>
      <c r="G5" s="4">
        <v>5000000</v>
      </c>
      <c r="H5" s="4">
        <v>256250</v>
      </c>
      <c r="I5" s="4">
        <v>4484375</v>
      </c>
      <c r="J5" s="4">
        <v>328125</v>
      </c>
      <c r="K5" s="4">
        <v>4265625</v>
      </c>
      <c r="L5" s="4">
        <v>451500</v>
      </c>
      <c r="M5" s="4">
        <v>4031250</v>
      </c>
      <c r="N5" s="4">
        <v>550000</v>
      </c>
      <c r="O5" s="4">
        <v>3712500</v>
      </c>
      <c r="P5" s="4">
        <v>660000</v>
      </c>
      <c r="Q5" s="4">
        <v>3750000</v>
      </c>
      <c r="R5" s="4">
        <v>812500</v>
      </c>
      <c r="S5" s="4">
        <v>3672500</v>
      </c>
      <c r="T5" s="4">
        <v>997500</v>
      </c>
      <c r="U5" s="4">
        <v>3500000</v>
      </c>
    </row>
    <row r="6" spans="1:21" ht="14.25" customHeight="1">
      <c r="A6" s="14" t="s">
        <v>0</v>
      </c>
      <c r="B6" s="14" t="s">
        <v>1</v>
      </c>
      <c r="C6" s="15">
        <v>5</v>
      </c>
      <c r="D6" s="16">
        <v>156250</v>
      </c>
      <c r="E6" s="7">
        <v>200000</v>
      </c>
      <c r="F6" s="4">
        <v>4687500</v>
      </c>
      <c r="G6" s="4">
        <v>5000000</v>
      </c>
      <c r="H6" s="4">
        <v>256250</v>
      </c>
      <c r="I6" s="4">
        <v>4484375</v>
      </c>
      <c r="J6" s="4">
        <v>328125</v>
      </c>
      <c r="K6" s="4">
        <v>4265625</v>
      </c>
      <c r="L6" s="4">
        <v>451500</v>
      </c>
      <c r="M6" s="4">
        <v>4031250</v>
      </c>
      <c r="N6" s="4">
        <v>550000</v>
      </c>
      <c r="O6" s="4">
        <v>3712500</v>
      </c>
      <c r="P6" s="4">
        <v>660000</v>
      </c>
      <c r="Q6" s="4">
        <v>3750000</v>
      </c>
      <c r="R6" s="4">
        <v>812500</v>
      </c>
      <c r="S6" s="4">
        <v>3672500</v>
      </c>
      <c r="T6" s="4">
        <v>997500</v>
      </c>
      <c r="U6" s="4">
        <v>3500000</v>
      </c>
    </row>
    <row r="7" spans="1:21" ht="14.25" customHeight="1">
      <c r="A7" s="14" t="s">
        <v>0</v>
      </c>
      <c r="B7" s="14" t="s">
        <v>1</v>
      </c>
      <c r="C7" s="15">
        <v>6</v>
      </c>
      <c r="D7" s="16">
        <v>156250</v>
      </c>
      <c r="E7" s="7">
        <v>200000</v>
      </c>
      <c r="F7" s="4">
        <v>4687500</v>
      </c>
      <c r="G7" s="4">
        <v>5000000</v>
      </c>
      <c r="H7" s="4">
        <v>256250</v>
      </c>
      <c r="I7" s="4">
        <v>4484375</v>
      </c>
      <c r="J7" s="4">
        <v>328125</v>
      </c>
      <c r="K7" s="4">
        <v>4265625</v>
      </c>
      <c r="L7" s="4">
        <v>451500</v>
      </c>
      <c r="M7" s="4">
        <v>4031250</v>
      </c>
      <c r="N7" s="4">
        <v>550000</v>
      </c>
      <c r="O7" s="4">
        <v>3712500</v>
      </c>
      <c r="P7" s="4">
        <v>660000</v>
      </c>
      <c r="Q7" s="4">
        <v>3750000</v>
      </c>
      <c r="R7" s="4">
        <v>812500</v>
      </c>
      <c r="S7" s="4">
        <v>3672500</v>
      </c>
      <c r="T7" s="4">
        <v>997500</v>
      </c>
      <c r="U7" s="4">
        <v>3500000</v>
      </c>
    </row>
    <row r="8" spans="1:21" ht="14.25" customHeight="1">
      <c r="A8" s="14" t="s">
        <v>0</v>
      </c>
      <c r="B8" s="14" t="s">
        <v>1</v>
      </c>
      <c r="C8" s="15">
        <v>7</v>
      </c>
      <c r="D8" s="16">
        <v>78000</v>
      </c>
      <c r="E8" s="7">
        <v>56250</v>
      </c>
      <c r="F8" s="4">
        <v>3437500</v>
      </c>
      <c r="G8" s="4">
        <v>3750000</v>
      </c>
      <c r="H8" s="4">
        <v>128125</v>
      </c>
      <c r="I8" s="4">
        <v>3203125</v>
      </c>
      <c r="J8" s="4">
        <v>164062</v>
      </c>
      <c r="K8" s="4">
        <v>2966250</v>
      </c>
      <c r="L8" s="4">
        <v>215000</v>
      </c>
      <c r="M8" s="4">
        <v>2687500</v>
      </c>
      <c r="N8" s="4">
        <v>247500</v>
      </c>
      <c r="O8" s="4">
        <v>2406250</v>
      </c>
      <c r="P8" s="4">
        <v>345000</v>
      </c>
      <c r="Q8" s="4">
        <v>2250000</v>
      </c>
      <c r="R8" s="4">
        <v>406250</v>
      </c>
      <c r="S8" s="4">
        <v>2047500</v>
      </c>
      <c r="T8" s="4">
        <v>525000</v>
      </c>
      <c r="U8" s="4">
        <v>1750000</v>
      </c>
    </row>
    <row r="9" spans="1:21" ht="14.25" customHeight="1">
      <c r="A9" s="14" t="s">
        <v>0</v>
      </c>
      <c r="B9" s="14" t="s">
        <v>1</v>
      </c>
      <c r="C9" s="15">
        <v>8</v>
      </c>
      <c r="D9" s="16">
        <v>78000</v>
      </c>
      <c r="E9" s="7">
        <v>56250</v>
      </c>
      <c r="F9" s="4">
        <v>3437500</v>
      </c>
      <c r="G9" s="4">
        <v>3750000</v>
      </c>
      <c r="H9" s="4">
        <v>128125</v>
      </c>
      <c r="I9" s="4">
        <v>3203125</v>
      </c>
      <c r="J9" s="4">
        <v>164062</v>
      </c>
      <c r="K9" s="4">
        <v>2966250</v>
      </c>
      <c r="L9" s="4">
        <v>215000</v>
      </c>
      <c r="M9" s="4">
        <v>2687500</v>
      </c>
      <c r="N9" s="4">
        <v>247500</v>
      </c>
      <c r="O9" s="4">
        <v>2406250</v>
      </c>
      <c r="P9" s="4">
        <v>345000</v>
      </c>
      <c r="Q9" s="4">
        <v>2250000</v>
      </c>
      <c r="R9" s="4">
        <v>406250</v>
      </c>
      <c r="S9" s="4">
        <v>2047500</v>
      </c>
      <c r="T9" s="4">
        <v>525000</v>
      </c>
      <c r="U9" s="4">
        <v>1750000</v>
      </c>
    </row>
    <row r="10" spans="1:21" ht="14.25" customHeight="1">
      <c r="A10" s="14" t="s">
        <v>0</v>
      </c>
      <c r="B10" s="14" t="s">
        <v>1</v>
      </c>
      <c r="C10" s="15">
        <v>9</v>
      </c>
      <c r="D10" s="16">
        <v>78000</v>
      </c>
      <c r="E10" s="7">
        <v>56250</v>
      </c>
      <c r="F10" s="4">
        <v>3437500</v>
      </c>
      <c r="G10" s="4">
        <v>3750000</v>
      </c>
      <c r="H10" s="4">
        <v>128125</v>
      </c>
      <c r="I10" s="4">
        <v>3203125</v>
      </c>
      <c r="J10" s="4">
        <v>164062</v>
      </c>
      <c r="K10" s="4">
        <v>2966250</v>
      </c>
      <c r="L10" s="4">
        <v>215000</v>
      </c>
      <c r="M10" s="4">
        <v>2687500</v>
      </c>
      <c r="N10" s="4">
        <v>247500</v>
      </c>
      <c r="O10" s="4">
        <v>2406250</v>
      </c>
      <c r="P10" s="4">
        <v>345000</v>
      </c>
      <c r="Q10" s="4">
        <v>2250000</v>
      </c>
      <c r="R10" s="4">
        <v>406250</v>
      </c>
      <c r="S10" s="4">
        <v>2047500</v>
      </c>
      <c r="T10" s="4">
        <v>525000</v>
      </c>
      <c r="U10" s="4">
        <v>1750000</v>
      </c>
    </row>
    <row r="11" spans="1:21" ht="14.25" customHeight="1">
      <c r="A11" s="14" t="s">
        <v>0</v>
      </c>
      <c r="B11" s="14" t="s">
        <v>1</v>
      </c>
      <c r="C11" s="15">
        <v>10</v>
      </c>
      <c r="D11" s="16">
        <v>78000</v>
      </c>
      <c r="E11" s="7">
        <v>56250</v>
      </c>
      <c r="F11" s="4">
        <v>3437500</v>
      </c>
      <c r="G11" s="4">
        <v>3750000</v>
      </c>
      <c r="H11" s="4">
        <v>128125</v>
      </c>
      <c r="I11" s="4">
        <v>3203125</v>
      </c>
      <c r="J11" s="4">
        <v>164062</v>
      </c>
      <c r="K11" s="4">
        <v>2966250</v>
      </c>
      <c r="L11" s="4">
        <v>215000</v>
      </c>
      <c r="M11" s="4">
        <v>2687500</v>
      </c>
      <c r="N11" s="4">
        <v>247500</v>
      </c>
      <c r="O11" s="4">
        <v>2406250</v>
      </c>
      <c r="P11" s="4">
        <v>345000</v>
      </c>
      <c r="Q11" s="4">
        <v>2250000</v>
      </c>
      <c r="R11" s="4">
        <v>406250</v>
      </c>
      <c r="S11" s="4">
        <v>2047500</v>
      </c>
      <c r="T11" s="4">
        <v>525000</v>
      </c>
      <c r="U11" s="4">
        <v>1750000</v>
      </c>
    </row>
    <row r="12" spans="1:21" ht="14.25" customHeight="1">
      <c r="A12" s="14" t="s">
        <v>0</v>
      </c>
      <c r="B12" s="14" t="s">
        <v>1</v>
      </c>
      <c r="C12" s="15">
        <v>11</v>
      </c>
      <c r="D12" s="16">
        <v>20000</v>
      </c>
      <c r="E12" s="7">
        <v>28750</v>
      </c>
      <c r="F12" s="4">
        <v>2187500</v>
      </c>
      <c r="G12" s="4">
        <v>2500000</v>
      </c>
      <c r="H12" s="4">
        <v>38437</v>
      </c>
      <c r="I12" s="4">
        <v>1921875</v>
      </c>
      <c r="J12" s="4">
        <v>81900</v>
      </c>
      <c r="K12" s="4">
        <v>1653750</v>
      </c>
      <c r="L12" s="4">
        <v>114218</v>
      </c>
      <c r="M12" s="4">
        <v>1343750</v>
      </c>
      <c r="N12" s="4">
        <v>144375</v>
      </c>
      <c r="O12" s="4">
        <v>2406250</v>
      </c>
      <c r="P12" s="4">
        <v>177000</v>
      </c>
      <c r="Q12" s="4">
        <v>975000</v>
      </c>
      <c r="R12" s="4">
        <v>203125</v>
      </c>
      <c r="S12" s="4">
        <v>975000</v>
      </c>
      <c r="T12" s="4">
        <v>276500</v>
      </c>
      <c r="U12" s="4">
        <v>875000</v>
      </c>
    </row>
    <row r="13" spans="1:21" ht="14.25" customHeight="1">
      <c r="A13" s="14" t="s">
        <v>0</v>
      </c>
      <c r="B13" s="14" t="s">
        <v>1</v>
      </c>
      <c r="C13" s="15">
        <v>12</v>
      </c>
      <c r="D13" s="16">
        <v>20000</v>
      </c>
      <c r="E13" s="7">
        <v>28750</v>
      </c>
      <c r="F13" s="4">
        <v>2187500</v>
      </c>
      <c r="G13" s="4">
        <v>2500000</v>
      </c>
      <c r="H13" s="4">
        <v>38437</v>
      </c>
      <c r="I13" s="4">
        <v>1921875</v>
      </c>
      <c r="J13" s="4">
        <v>81900</v>
      </c>
      <c r="K13" s="4">
        <v>1653750</v>
      </c>
      <c r="L13" s="4">
        <v>114218</v>
      </c>
      <c r="M13" s="4">
        <v>1343750</v>
      </c>
      <c r="N13" s="4">
        <v>144375</v>
      </c>
      <c r="O13" s="4">
        <v>2406250</v>
      </c>
      <c r="P13" s="4">
        <v>177000</v>
      </c>
      <c r="Q13" s="4">
        <v>975000</v>
      </c>
      <c r="R13" s="4">
        <v>203125</v>
      </c>
      <c r="S13" s="4">
        <v>975000</v>
      </c>
      <c r="T13" s="4">
        <v>276500</v>
      </c>
      <c r="U13" s="4">
        <v>875000</v>
      </c>
    </row>
    <row r="14" spans="1:21" ht="14.25" customHeight="1">
      <c r="A14" s="14" t="s">
        <v>0</v>
      </c>
      <c r="B14" s="14" t="s">
        <v>1</v>
      </c>
      <c r="C14" s="15">
        <v>13</v>
      </c>
      <c r="D14" s="16">
        <v>20000</v>
      </c>
      <c r="E14" s="7">
        <v>28750</v>
      </c>
      <c r="F14" s="4">
        <v>2187500</v>
      </c>
      <c r="G14" s="4">
        <v>2500000</v>
      </c>
      <c r="H14" s="4">
        <v>38437</v>
      </c>
      <c r="I14" s="4">
        <v>1921875</v>
      </c>
      <c r="J14" s="4">
        <v>81900</v>
      </c>
      <c r="K14" s="4">
        <v>1653750</v>
      </c>
      <c r="L14" s="4">
        <v>114218</v>
      </c>
      <c r="M14" s="4">
        <v>1343750</v>
      </c>
      <c r="N14" s="4">
        <v>144375</v>
      </c>
      <c r="O14" s="4">
        <v>2406250</v>
      </c>
      <c r="P14" s="4">
        <v>177000</v>
      </c>
      <c r="Q14" s="4">
        <v>975000</v>
      </c>
      <c r="R14" s="4">
        <v>203125</v>
      </c>
      <c r="S14" s="4">
        <v>975000</v>
      </c>
      <c r="T14" s="4">
        <v>276500</v>
      </c>
      <c r="U14" s="4">
        <v>875000</v>
      </c>
    </row>
    <row r="15" spans="1:21" ht="14.25" customHeight="1">
      <c r="A15" s="14" t="s">
        <v>0</v>
      </c>
      <c r="B15" s="14" t="s">
        <v>1</v>
      </c>
      <c r="C15" s="15">
        <v>14</v>
      </c>
      <c r="D15" s="16">
        <v>10000</v>
      </c>
      <c r="E15" s="7">
        <v>17500</v>
      </c>
      <c r="F15" s="4">
        <v>1187500</v>
      </c>
      <c r="G15" s="4">
        <v>1250000</v>
      </c>
      <c r="H15" s="4">
        <v>25625</v>
      </c>
      <c r="I15" s="4">
        <v>832812</v>
      </c>
      <c r="J15" s="4">
        <v>42000</v>
      </c>
      <c r="K15" s="4">
        <v>787500</v>
      </c>
      <c r="L15" s="4">
        <v>53750</v>
      </c>
      <c r="M15" s="4">
        <v>671875</v>
      </c>
      <c r="N15" s="4">
        <v>68750</v>
      </c>
      <c r="O15" s="4">
        <v>687500</v>
      </c>
      <c r="P15" s="4">
        <v>82500</v>
      </c>
      <c r="Q15" s="4">
        <v>555000</v>
      </c>
      <c r="R15" s="4">
        <v>101400</v>
      </c>
      <c r="S15" s="4">
        <v>487500</v>
      </c>
      <c r="T15" s="4">
        <v>143500</v>
      </c>
      <c r="U15" s="4">
        <v>437500</v>
      </c>
    </row>
    <row r="16" spans="1:21" ht="14.25" customHeight="1">
      <c r="A16" s="14" t="s">
        <v>0</v>
      </c>
      <c r="B16" s="14" t="s">
        <v>1</v>
      </c>
      <c r="C16" s="15">
        <v>15</v>
      </c>
      <c r="D16" s="16">
        <v>10000</v>
      </c>
      <c r="E16" s="7">
        <v>17500</v>
      </c>
      <c r="F16" s="4">
        <v>1187500</v>
      </c>
      <c r="G16" s="4">
        <v>1250000</v>
      </c>
      <c r="H16" s="4">
        <v>25625</v>
      </c>
      <c r="I16" s="4">
        <v>832812</v>
      </c>
      <c r="J16" s="4">
        <v>42000</v>
      </c>
      <c r="K16" s="4">
        <v>787500</v>
      </c>
      <c r="L16" s="4">
        <v>53750</v>
      </c>
      <c r="M16" s="4">
        <v>671875</v>
      </c>
      <c r="N16" s="4">
        <v>68750</v>
      </c>
      <c r="O16" s="4">
        <v>687500</v>
      </c>
      <c r="P16" s="4">
        <v>82500</v>
      </c>
      <c r="Q16" s="4">
        <v>555000</v>
      </c>
      <c r="R16" s="4">
        <v>101400</v>
      </c>
      <c r="S16" s="4">
        <v>487500</v>
      </c>
      <c r="T16" s="4">
        <v>143500</v>
      </c>
      <c r="U16" s="4">
        <v>437500</v>
      </c>
    </row>
    <row r="17" spans="1:21" ht="14.25" customHeight="1">
      <c r="A17" s="14" t="s">
        <v>0</v>
      </c>
      <c r="B17" s="14" t="s">
        <v>1</v>
      </c>
      <c r="C17" s="15">
        <v>16</v>
      </c>
      <c r="D17" s="16">
        <v>10000</v>
      </c>
      <c r="E17" s="7">
        <v>17500</v>
      </c>
      <c r="F17" s="4">
        <v>1187500</v>
      </c>
      <c r="G17" s="4">
        <v>1250000</v>
      </c>
      <c r="H17" s="4">
        <v>25625</v>
      </c>
      <c r="I17" s="4">
        <v>832812</v>
      </c>
      <c r="J17" s="4">
        <v>42000</v>
      </c>
      <c r="K17" s="4">
        <v>787500</v>
      </c>
      <c r="L17" s="4">
        <v>53750</v>
      </c>
      <c r="M17" s="4">
        <v>671875</v>
      </c>
      <c r="N17" s="4">
        <v>68750</v>
      </c>
      <c r="O17" s="4">
        <v>687500</v>
      </c>
      <c r="P17" s="4">
        <v>82500</v>
      </c>
      <c r="Q17" s="4">
        <v>555000</v>
      </c>
      <c r="R17" s="4">
        <v>101400</v>
      </c>
      <c r="S17" s="4">
        <v>487500</v>
      </c>
      <c r="T17" s="4">
        <v>143500</v>
      </c>
      <c r="U17" s="4">
        <v>437500</v>
      </c>
    </row>
    <row r="18" spans="1:21" ht="14.25" customHeight="1">
      <c r="A18" s="14" t="s">
        <v>2</v>
      </c>
      <c r="B18" s="14" t="s">
        <v>1</v>
      </c>
      <c r="C18" s="14"/>
      <c r="D18" s="16">
        <v>162500</v>
      </c>
      <c r="E18" s="7">
        <v>159250</v>
      </c>
      <c r="F18" s="4">
        <v>31250</v>
      </c>
      <c r="G18" s="4">
        <v>25000</v>
      </c>
      <c r="H18" s="4">
        <v>160156</v>
      </c>
      <c r="I18" s="4">
        <v>38437</v>
      </c>
      <c r="J18" s="4">
        <v>157500</v>
      </c>
      <c r="K18" s="4">
        <v>45937</v>
      </c>
      <c r="L18" s="4">
        <v>154531</v>
      </c>
      <c r="M18" s="4">
        <v>53750</v>
      </c>
      <c r="N18" s="4">
        <v>151250</v>
      </c>
      <c r="O18" s="4">
        <v>61875</v>
      </c>
      <c r="P18" s="4">
        <v>157500</v>
      </c>
      <c r="Q18" s="4">
        <v>75000</v>
      </c>
      <c r="R18" s="4">
        <v>162500</v>
      </c>
      <c r="S18" s="4">
        <v>89375</v>
      </c>
      <c r="T18" s="4">
        <v>166250</v>
      </c>
      <c r="U18" s="4">
        <v>105000</v>
      </c>
    </row>
    <row r="19" spans="1:21" ht="14.25" customHeight="1">
      <c r="A19" s="14" t="s">
        <v>3</v>
      </c>
      <c r="B19" s="14" t="s">
        <v>1</v>
      </c>
      <c r="C19" s="14"/>
      <c r="D19" s="16">
        <v>62500</v>
      </c>
      <c r="E19" s="7">
        <v>63750</v>
      </c>
      <c r="F19" s="4">
        <v>68750</v>
      </c>
      <c r="G19" s="4">
        <v>62500</v>
      </c>
      <c r="H19" s="4">
        <v>66625</v>
      </c>
      <c r="I19" s="4">
        <v>64062</v>
      </c>
      <c r="J19" s="4">
        <v>65625</v>
      </c>
      <c r="K19" s="4">
        <v>72187</v>
      </c>
      <c r="L19" s="4">
        <v>68800</v>
      </c>
      <c r="M19" s="4">
        <v>67187</v>
      </c>
      <c r="N19" s="4">
        <v>68750</v>
      </c>
      <c r="O19" s="4">
        <v>75625</v>
      </c>
      <c r="P19" s="4">
        <v>84000</v>
      </c>
      <c r="Q19" s="4">
        <v>75000</v>
      </c>
      <c r="R19" s="4">
        <v>81250</v>
      </c>
      <c r="S19" s="4">
        <v>89375</v>
      </c>
      <c r="T19" s="4">
        <v>91000</v>
      </c>
      <c r="U19" s="4">
        <v>87500</v>
      </c>
    </row>
    <row r="20" spans="1:21" ht="14.25" customHeight="1">
      <c r="A20" s="14" t="s">
        <v>4</v>
      </c>
      <c r="B20" s="14" t="s">
        <v>1</v>
      </c>
      <c r="C20" s="14"/>
      <c r="D20" s="16">
        <v>3125</v>
      </c>
      <c r="E20" s="7">
        <v>3750</v>
      </c>
      <c r="F20" s="4">
        <v>59500</v>
      </c>
      <c r="G20" s="4">
        <v>62500</v>
      </c>
      <c r="H20" s="4">
        <v>4356</v>
      </c>
      <c r="I20" s="4">
        <v>57656</v>
      </c>
      <c r="J20" s="4">
        <v>6562</v>
      </c>
      <c r="K20" s="4">
        <v>56437</v>
      </c>
      <c r="L20" s="4">
        <v>8062</v>
      </c>
      <c r="M20" s="4">
        <v>67187</v>
      </c>
      <c r="N20" s="4">
        <v>10312</v>
      </c>
      <c r="O20" s="4">
        <v>51975</v>
      </c>
      <c r="P20" s="4">
        <v>12900</v>
      </c>
      <c r="Q20" s="4">
        <v>52500</v>
      </c>
      <c r="R20" s="4">
        <v>16250</v>
      </c>
      <c r="S20" s="4">
        <v>54600</v>
      </c>
      <c r="T20" s="4">
        <v>23100</v>
      </c>
      <c r="U20" s="4">
        <v>52500</v>
      </c>
    </row>
    <row r="21" spans="1:21" ht="14.25" customHeight="1">
      <c r="A21" s="17" t="s">
        <v>2</v>
      </c>
      <c r="B21" s="17" t="s">
        <v>5</v>
      </c>
      <c r="C21" s="17"/>
      <c r="D21" s="18">
        <v>162500</v>
      </c>
      <c r="E21" s="8">
        <v>159250</v>
      </c>
      <c r="F21" s="5">
        <v>31250</v>
      </c>
      <c r="G21" s="5">
        <v>25000</v>
      </c>
      <c r="H21" s="5">
        <v>160156</v>
      </c>
      <c r="I21" s="5">
        <v>38437</v>
      </c>
      <c r="J21" s="5">
        <v>157500</v>
      </c>
      <c r="K21" s="5">
        <v>45937</v>
      </c>
      <c r="L21" s="5">
        <v>154531</v>
      </c>
      <c r="M21" s="5">
        <v>53750</v>
      </c>
      <c r="N21" s="5">
        <v>151250</v>
      </c>
      <c r="O21" s="5">
        <v>61875</v>
      </c>
      <c r="P21" s="5">
        <v>157500</v>
      </c>
      <c r="Q21" s="5">
        <v>75000</v>
      </c>
      <c r="R21" s="5">
        <v>162500</v>
      </c>
      <c r="S21" s="5">
        <v>89375</v>
      </c>
      <c r="T21" s="5">
        <v>166250</v>
      </c>
      <c r="U21" s="5">
        <v>105000</v>
      </c>
    </row>
    <row r="22" spans="1:21" ht="14.25" customHeight="1">
      <c r="A22" s="17" t="s">
        <v>4</v>
      </c>
      <c r="B22" s="17" t="s">
        <v>5</v>
      </c>
      <c r="C22" s="17"/>
      <c r="D22" s="18">
        <v>3125</v>
      </c>
      <c r="E22" s="8">
        <v>3750</v>
      </c>
      <c r="F22" s="5">
        <v>59500</v>
      </c>
      <c r="G22" s="5">
        <v>62500</v>
      </c>
      <c r="H22" s="5">
        <v>4356</v>
      </c>
      <c r="I22" s="5">
        <v>57656</v>
      </c>
      <c r="J22" s="5">
        <v>6562</v>
      </c>
      <c r="K22" s="5">
        <v>56437</v>
      </c>
      <c r="L22" s="5">
        <v>8062</v>
      </c>
      <c r="M22" s="5">
        <v>67187</v>
      </c>
      <c r="N22" s="5">
        <v>10312</v>
      </c>
      <c r="O22" s="5">
        <v>51975</v>
      </c>
      <c r="P22" s="5">
        <v>12900</v>
      </c>
      <c r="Q22" s="5">
        <v>52500</v>
      </c>
      <c r="R22" s="5">
        <v>16250</v>
      </c>
      <c r="S22" s="5">
        <v>54600</v>
      </c>
      <c r="T22" s="5">
        <v>23100</v>
      </c>
      <c r="U22" s="5">
        <v>52500</v>
      </c>
    </row>
    <row r="23" spans="1:21" ht="14.25" customHeight="1">
      <c r="A23" s="19" t="s">
        <v>2</v>
      </c>
      <c r="B23" s="19" t="s">
        <v>6</v>
      </c>
      <c r="C23" s="19"/>
      <c r="D23" s="20">
        <v>162500</v>
      </c>
      <c r="E23" s="9">
        <v>159250</v>
      </c>
      <c r="F23" s="6">
        <v>31250</v>
      </c>
      <c r="G23" s="6">
        <v>25000</v>
      </c>
      <c r="H23" s="6">
        <v>160156</v>
      </c>
      <c r="I23" s="6">
        <v>38437</v>
      </c>
      <c r="J23" s="6">
        <v>157500</v>
      </c>
      <c r="K23" s="6">
        <v>45937</v>
      </c>
      <c r="L23" s="6">
        <v>154531</v>
      </c>
      <c r="M23" s="6">
        <v>53750</v>
      </c>
      <c r="N23" s="6">
        <v>151250</v>
      </c>
      <c r="O23" s="6">
        <v>61875</v>
      </c>
      <c r="P23" s="6">
        <v>157500</v>
      </c>
      <c r="Q23" s="6">
        <v>75000</v>
      </c>
      <c r="R23" s="6">
        <v>162500</v>
      </c>
      <c r="S23" s="6">
        <v>89375</v>
      </c>
      <c r="T23" s="6">
        <v>166250</v>
      </c>
      <c r="U23" s="6">
        <v>105000</v>
      </c>
    </row>
    <row r="24" spans="1:21" ht="14.25" customHeight="1">
      <c r="A24" s="19" t="s">
        <v>4</v>
      </c>
      <c r="B24" s="19" t="s">
        <v>6</v>
      </c>
      <c r="C24" s="19"/>
      <c r="D24" s="20">
        <v>3125</v>
      </c>
      <c r="E24" s="9">
        <v>3750</v>
      </c>
      <c r="F24" s="6">
        <v>59500</v>
      </c>
      <c r="G24" s="6">
        <v>62500</v>
      </c>
      <c r="H24" s="6">
        <v>4356</v>
      </c>
      <c r="I24" s="6">
        <v>57656</v>
      </c>
      <c r="J24" s="6">
        <v>6562</v>
      </c>
      <c r="K24" s="6">
        <v>56437</v>
      </c>
      <c r="L24" s="6">
        <v>8062</v>
      </c>
      <c r="M24" s="6">
        <v>67187</v>
      </c>
      <c r="N24" s="6">
        <v>10312</v>
      </c>
      <c r="O24" s="6">
        <v>51975</v>
      </c>
      <c r="P24" s="6">
        <v>12900</v>
      </c>
      <c r="Q24" s="6">
        <v>52500</v>
      </c>
      <c r="R24" s="6">
        <v>16250</v>
      </c>
      <c r="S24" s="6">
        <v>54600</v>
      </c>
      <c r="T24" s="6">
        <v>23100</v>
      </c>
      <c r="U24" s="6">
        <v>52500</v>
      </c>
    </row>
    <row r="25" spans="1:15" ht="14.25" customHeight="1">
      <c r="A25" s="21"/>
      <c r="B25" s="21"/>
      <c r="C25" s="21"/>
      <c r="D25" s="22"/>
      <c r="E25" s="1"/>
      <c r="F25" s="3"/>
      <c r="H25" s="3"/>
      <c r="I25" s="3"/>
      <c r="J25" s="3"/>
      <c r="K25" s="3"/>
      <c r="L25" s="3"/>
      <c r="M25" s="3"/>
      <c r="N25" s="3"/>
      <c r="O25" s="3"/>
    </row>
    <row r="26" spans="1:15" ht="14.25" customHeight="1" thickBot="1">
      <c r="A26" s="11" t="s">
        <v>7</v>
      </c>
      <c r="B26" s="11" t="s">
        <v>33</v>
      </c>
      <c r="C26" s="21"/>
      <c r="D26" s="22"/>
      <c r="E26" s="1"/>
      <c r="F26" s="3"/>
      <c r="H26" s="3"/>
      <c r="I26" s="3"/>
      <c r="J26" s="3"/>
      <c r="K26" s="3"/>
      <c r="L26" s="3"/>
      <c r="M26" s="3"/>
      <c r="N26" s="3"/>
      <c r="O26" s="3"/>
    </row>
    <row r="27" spans="1:21" ht="14.25" customHeight="1" thickBot="1" thickTop="1">
      <c r="A27" s="21" t="s">
        <v>8</v>
      </c>
      <c r="B27" s="29">
        <v>3</v>
      </c>
      <c r="C27" s="21"/>
      <c r="D27" s="23">
        <f>SUMIF(C2:C17,B27,D2:D17)</f>
        <v>156250</v>
      </c>
      <c r="E27" s="3">
        <f>SUMIF(C2:C17,B27,E2:E17)</f>
        <v>200000</v>
      </c>
      <c r="F27" s="3">
        <f>SUMIF(C2:C17,B27,F2:F17)</f>
        <v>4687500</v>
      </c>
      <c r="G27" s="23">
        <f>SUMIF(C2:C17,B27,G2:G17)</f>
        <v>5000000</v>
      </c>
      <c r="H27" s="23">
        <f>SUMIF(C2:C17,B27,H2:H17)</f>
        <v>256250</v>
      </c>
      <c r="I27" s="23">
        <f>SUMIF(C2:C17,B27,I2:I17)</f>
        <v>4484375</v>
      </c>
      <c r="J27" s="3">
        <f>SUMIF(C2:C17,B27,J2:J17)</f>
        <v>328125</v>
      </c>
      <c r="K27" s="3">
        <f>SUMIF(C2:C17,B27,K2:K17)</f>
        <v>4265625</v>
      </c>
      <c r="L27" s="3">
        <f>SUMIF(C2:C17,B27,L2:L17)</f>
        <v>451500</v>
      </c>
      <c r="M27" s="3">
        <f>SUMIF(C2:C17,B27,M2:M17)</f>
        <v>4031250</v>
      </c>
      <c r="N27" s="3">
        <f>SUMIF(C2:C17,B27,N2:N17)</f>
        <v>550000</v>
      </c>
      <c r="O27" s="3">
        <f>SUMIF(C2:C17,B27,O2:O17)</f>
        <v>3712500</v>
      </c>
      <c r="P27" s="23">
        <f>SUMIF(C2:C17,B27,P2:P17)</f>
        <v>660000</v>
      </c>
      <c r="Q27" s="3">
        <f>SUMIF(C2:C17,B27,Q2:Q17)</f>
        <v>3750000</v>
      </c>
      <c r="R27" s="3">
        <f>SUMIF(C2:C17,B27,R2:R17)</f>
        <v>812500</v>
      </c>
      <c r="S27" s="23">
        <f>SUMIF(C2:C17,B27,S2:S17)</f>
        <v>3672500</v>
      </c>
      <c r="T27" s="23">
        <f>SUMIF(C2:C17,B27,T2:T17)</f>
        <v>997500</v>
      </c>
      <c r="U27" s="23">
        <f>SUMIF(C2:C17,B27,U2:U17)</f>
        <v>3500000</v>
      </c>
    </row>
    <row r="28" spans="1:21" ht="14.25" customHeight="1" thickBot="1" thickTop="1">
      <c r="A28" s="21" t="s">
        <v>9</v>
      </c>
      <c r="B28" s="29">
        <v>75</v>
      </c>
      <c r="C28" s="21"/>
      <c r="D28" s="23">
        <f>SUM(B28*D20)+(D19*15)+(D18*30)</f>
        <v>6046875</v>
      </c>
      <c r="E28" s="3">
        <f>SUM(B28*E20)+(E19*15)+(E18*30)</f>
        <v>6015000</v>
      </c>
      <c r="F28" s="3">
        <f>SUM(B28*F20)+(F19*15)+(F18*30)</f>
        <v>6431250</v>
      </c>
      <c r="G28" s="23">
        <f>SUM(B28*G20)+(G19*15)+(G18*30)</f>
        <v>6375000</v>
      </c>
      <c r="H28" s="23">
        <f>SUM(B28*H20)+(H19*15)+(H18*30)</f>
        <v>6130755</v>
      </c>
      <c r="I28" s="3">
        <f>SUM(B28*I20)+(I19*15)+(I18*30)</f>
        <v>6438240</v>
      </c>
      <c r="J28" s="3">
        <f>SUM(B28*J20)+(J19*15)+(J18*30)</f>
        <v>6201525</v>
      </c>
      <c r="K28" s="3">
        <f>SUM(B28*K20)+(K19*15)+(K18*30)</f>
        <v>6693690</v>
      </c>
      <c r="L28" s="3">
        <f>SUM(B28*L20)+(L19*15)+(L18*30)</f>
        <v>6272580</v>
      </c>
      <c r="M28" s="3">
        <f>SUM(B28*M20)+(M19*15)+(M18*30)</f>
        <v>7659330</v>
      </c>
      <c r="N28" s="3">
        <f>SUM(B28*N20)+(N19*15)+(N18*30)</f>
        <v>6342150</v>
      </c>
      <c r="O28" s="3">
        <f>SUM(B28*O20)+(O19*15)+(O18*30)</f>
        <v>6888750</v>
      </c>
      <c r="P28" s="23">
        <f>SUM(B28*P20)+(P19*15)+(P18*30)</f>
        <v>6952500</v>
      </c>
      <c r="Q28" s="3">
        <f>SUM(B28*Q20)+(Q19*15)+(Q18*30)</f>
        <v>7312500</v>
      </c>
      <c r="R28" s="3">
        <f>SUM(B28*R20)+(R19*15)+(R18*30)</f>
        <v>7312500</v>
      </c>
      <c r="S28" s="23">
        <f>SUM(B28*S20)+(S19*15)+(S18*30)</f>
        <v>8116875</v>
      </c>
      <c r="T28" s="23">
        <f>SUM(B28*T20)+(T19*15)+(T18*30)</f>
        <v>8085000</v>
      </c>
      <c r="U28" s="3">
        <f>SUM(B28*U20)+(U19*15)+(U18*30)</f>
        <v>8400000</v>
      </c>
    </row>
    <row r="29" spans="1:21" ht="14.25" customHeight="1" thickBot="1" thickTop="1">
      <c r="A29" s="21" t="s">
        <v>10</v>
      </c>
      <c r="B29" s="29">
        <v>5</v>
      </c>
      <c r="C29" s="21"/>
      <c r="D29" s="23">
        <f>SUM(B29*D23)+(B29*3*D24)</f>
        <v>859375</v>
      </c>
      <c r="E29" s="3">
        <f>SUM(B29*E23)+(B29*3*E24)</f>
        <v>852500</v>
      </c>
      <c r="F29" s="3">
        <f>SUM(B29*F23)+(B29*3*F24)</f>
        <v>1048750</v>
      </c>
      <c r="G29" s="23">
        <f>SUM(B29*G23)+(B29*3*G24)</f>
        <v>1062500</v>
      </c>
      <c r="H29" s="23">
        <f>SUM(B29*H23)+(B29*3*H24)</f>
        <v>866120</v>
      </c>
      <c r="I29" s="3">
        <f>SUM(B29*I23)+(B29*3*I24)</f>
        <v>1057025</v>
      </c>
      <c r="J29" s="3">
        <f>SUM(B29*J23)+(B29*3*J24)</f>
        <v>885930</v>
      </c>
      <c r="K29" s="3">
        <f>SUM(B29*K23)+(B29*3*K24)</f>
        <v>1076240</v>
      </c>
      <c r="L29" s="3">
        <f>SUM(B29*L23)+(B29*3*L24)</f>
        <v>893585</v>
      </c>
      <c r="M29" s="3">
        <f>SUM(B29*M23)+(B29*3*M24)</f>
        <v>1276555</v>
      </c>
      <c r="N29" s="3">
        <f>SUM(B29*N23)+(B29*3*N24)</f>
        <v>910930</v>
      </c>
      <c r="O29" s="3">
        <f>SUM(B29*O23)+(B29*3*O24)</f>
        <v>1089000</v>
      </c>
      <c r="P29" s="23">
        <f>SUM(B29*P23)+(B29*3*P24)</f>
        <v>981000</v>
      </c>
      <c r="Q29" s="3">
        <f>SUM(B29*Q23)+(B29*3*Q24)</f>
        <v>1162500</v>
      </c>
      <c r="R29" s="3">
        <f>SUM(B29*R23)+(B29*3*R24)</f>
        <v>1056250</v>
      </c>
      <c r="S29" s="23">
        <f>SUM(B29*S23)+(B29*3*S24)</f>
        <v>1265875</v>
      </c>
      <c r="T29" s="23">
        <f>SUM(B29*T23)+(B29*3*T24)</f>
        <v>1177750</v>
      </c>
      <c r="U29" s="3">
        <f>SUM(B29*U23)+(B29*3*U24)</f>
        <v>1312500</v>
      </c>
    </row>
    <row r="30" spans="1:21" ht="14.25" customHeight="1" thickBot="1" thickTop="1">
      <c r="A30" s="21" t="s">
        <v>11</v>
      </c>
      <c r="B30" s="29">
        <v>12</v>
      </c>
      <c r="C30" s="21"/>
      <c r="D30" s="23">
        <f>SUM(B30*D21)</f>
        <v>1950000</v>
      </c>
      <c r="E30" s="3">
        <f>SUM(B30*E21)</f>
        <v>1911000</v>
      </c>
      <c r="F30" s="3">
        <f>SUM(B30*F21)</f>
        <v>375000</v>
      </c>
      <c r="G30" s="23">
        <f>SUM(B30*G21)</f>
        <v>300000</v>
      </c>
      <c r="H30" s="23">
        <f>SUM(B30*H21)</f>
        <v>1921872</v>
      </c>
      <c r="I30" s="3">
        <f>SUM(B30*I21)</f>
        <v>461244</v>
      </c>
      <c r="J30" s="3">
        <f>SUM(B30*J21)</f>
        <v>1890000</v>
      </c>
      <c r="K30" s="3">
        <f>SUM(B30*K21)</f>
        <v>551244</v>
      </c>
      <c r="L30" s="3">
        <f>SUM(B30*L21)</f>
        <v>1854372</v>
      </c>
      <c r="M30" s="3">
        <f>SUM(B30*M21)</f>
        <v>645000</v>
      </c>
      <c r="N30" s="3">
        <f>SUM(B30*N21)</f>
        <v>1815000</v>
      </c>
      <c r="O30" s="3">
        <f>SUM(B30*O21)</f>
        <v>742500</v>
      </c>
      <c r="P30" s="23">
        <f>SUM(B30*P21)</f>
        <v>1890000</v>
      </c>
      <c r="Q30" s="3">
        <f>SUM(B30*Q21)</f>
        <v>900000</v>
      </c>
      <c r="R30" s="3">
        <f>SUM(B30*R21)</f>
        <v>1950000</v>
      </c>
      <c r="S30" s="23">
        <f>SUM(B30*S21)</f>
        <v>1072500</v>
      </c>
      <c r="T30" s="23">
        <f>SUM(B30*T21)</f>
        <v>1995000</v>
      </c>
      <c r="U30" s="3">
        <f>SUM(B30*U21)</f>
        <v>1260000</v>
      </c>
    </row>
    <row r="31" spans="1:21" ht="14.25" customHeight="1" thickBot="1" thickTop="1">
      <c r="A31" s="21" t="s">
        <v>12</v>
      </c>
      <c r="B31" s="29">
        <v>8</v>
      </c>
      <c r="C31" s="21"/>
      <c r="D31" s="23">
        <f>SUM(B31*3*D24)</f>
        <v>75000</v>
      </c>
      <c r="E31" s="3">
        <f>SUM(B31*3*E24)</f>
        <v>90000</v>
      </c>
      <c r="F31" s="3">
        <f>SUM(B31*3*F24)</f>
        <v>1428000</v>
      </c>
      <c r="G31" s="23">
        <f>SUM(B31*3*G24)</f>
        <v>1500000</v>
      </c>
      <c r="H31" s="23">
        <f>SUM(B31*3*H24)</f>
        <v>104544</v>
      </c>
      <c r="I31" s="3">
        <f>SUM(B31*3*I24)</f>
        <v>1383744</v>
      </c>
      <c r="J31" s="3">
        <f>SUM(B31*3*J24)</f>
        <v>157488</v>
      </c>
      <c r="K31" s="3">
        <f>SUM(B31*3*K24)</f>
        <v>1354488</v>
      </c>
      <c r="L31" s="3">
        <f>SUM(B31*3*L24)</f>
        <v>193488</v>
      </c>
      <c r="M31" s="3">
        <f>SUM(B31*3*M24)</f>
        <v>1612488</v>
      </c>
      <c r="N31" s="3">
        <f>SUM(B31*3*N24)</f>
        <v>247488</v>
      </c>
      <c r="O31" s="3">
        <f>SUM(B31*3*O24)</f>
        <v>1247400</v>
      </c>
      <c r="P31" s="23">
        <f>SUM(B31*3*P24)</f>
        <v>309600</v>
      </c>
      <c r="Q31" s="3">
        <f>SUM(B31*3*Q24)</f>
        <v>1260000</v>
      </c>
      <c r="R31" s="3">
        <f>SUM(B31*3*R24)</f>
        <v>390000</v>
      </c>
      <c r="S31" s="23">
        <f>SUM(B31*3*S24)</f>
        <v>1310400</v>
      </c>
      <c r="T31" s="23">
        <f>SUM(B31*3*T24)</f>
        <v>554400</v>
      </c>
      <c r="U31" s="3">
        <f>SUM(B31*3*U24)</f>
        <v>1260000</v>
      </c>
    </row>
    <row r="32" spans="1:21" ht="14.25" customHeight="1" thickTop="1">
      <c r="A32" s="21"/>
      <c r="B32" s="24"/>
      <c r="C32" s="21"/>
      <c r="D32" s="23"/>
      <c r="E32" s="3"/>
      <c r="F32" s="3"/>
      <c r="G32" s="23"/>
      <c r="H32" s="23"/>
      <c r="I32" s="3"/>
      <c r="J32" s="3"/>
      <c r="K32" s="3"/>
      <c r="L32" s="3"/>
      <c r="M32" s="3"/>
      <c r="N32" s="3"/>
      <c r="O32" s="3"/>
      <c r="P32" s="23"/>
      <c r="Q32" s="3"/>
      <c r="R32" s="3"/>
      <c r="S32" s="23"/>
      <c r="T32" s="23"/>
      <c r="U32" s="3"/>
    </row>
    <row r="33" spans="1:21" s="28" customFormat="1" ht="14.25" customHeight="1">
      <c r="A33" s="25" t="s">
        <v>13</v>
      </c>
      <c r="B33" s="25"/>
      <c r="C33" s="25"/>
      <c r="D33" s="26">
        <f>SUM(D27:D31)</f>
        <v>9087500</v>
      </c>
      <c r="E33" s="27">
        <f>SUM(E27:E31)</f>
        <v>9068500</v>
      </c>
      <c r="F33" s="27">
        <f>SUM(F27:F31)</f>
        <v>13970500</v>
      </c>
      <c r="G33" s="26">
        <f>SUM(G27:G31)</f>
        <v>14237500</v>
      </c>
      <c r="H33" s="26">
        <f>SUM(H27:H31)</f>
        <v>9279541</v>
      </c>
      <c r="I33" s="27">
        <f>SUM(I27:I31)</f>
        <v>13824628</v>
      </c>
      <c r="J33" s="27">
        <f>SUM(J27:J31)</f>
        <v>9463068</v>
      </c>
      <c r="K33" s="27">
        <f>SUM(K27:K31)</f>
        <v>13941287</v>
      </c>
      <c r="L33" s="27">
        <f>SUM(L27:L31)</f>
        <v>9665525</v>
      </c>
      <c r="M33" s="27">
        <f>SUM(M27:M31)</f>
        <v>15224623</v>
      </c>
      <c r="N33" s="27">
        <f>SUM(N27:N31)</f>
        <v>9865568</v>
      </c>
      <c r="O33" s="27">
        <f>SUM(O27:O31)</f>
        <v>13680150</v>
      </c>
      <c r="P33" s="26">
        <f>SUM(P27:P31)</f>
        <v>10793100</v>
      </c>
      <c r="Q33" s="27">
        <f>SUM(Q27:Q31)</f>
        <v>14385000</v>
      </c>
      <c r="R33" s="27">
        <f>SUM(R27:R31)</f>
        <v>11521250</v>
      </c>
      <c r="S33" s="26">
        <f>SUM(S27:S31)</f>
        <v>15438150</v>
      </c>
      <c r="T33" s="26">
        <f>SUM(T27:T31)</f>
        <v>12809650</v>
      </c>
      <c r="U33" s="27">
        <f>SUM(U27:U31)</f>
        <v>15732500</v>
      </c>
    </row>
  </sheetData>
  <sheetProtection/>
  <printOptions/>
  <pageMargins left="0.75" right="0.75" top="1" bottom="1" header="0.4921259845" footer="0.492125984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Telekom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Kaempken</dc:creator>
  <cp:keywords/>
  <dc:description/>
  <cp:lastModifiedBy>Kaempken</cp:lastModifiedBy>
  <dcterms:created xsi:type="dcterms:W3CDTF">2013-01-04T10:56:06Z</dcterms:created>
  <dcterms:modified xsi:type="dcterms:W3CDTF">2013-01-07T07:53:06Z</dcterms:modified>
  <cp:category/>
  <cp:version/>
  <cp:contentType/>
  <cp:contentStatus/>
</cp:coreProperties>
</file>